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sbank.is\fs\common\All Divisions\Collaboration\TRE-IR\2025\Q2 2025\Factbook\"/>
    </mc:Choice>
  </mc:AlternateContent>
  <xr:revisionPtr revIDLastSave="0" documentId="13_ncr:1_{28986BA5-A089-4318-AA7D-538FCE303D34}" xr6:coauthVersionLast="47" xr6:coauthVersionMax="47" xr10:uidLastSave="{00000000-0000-0000-0000-000000000000}"/>
  <bookViews>
    <workbookView xWindow="-38520" yWindow="45" windowWidth="38640" windowHeight="21120" tabRatio="885" xr2:uid="{37696061-136E-4B9B-9630-4B966A6AAA5A}"/>
  </bookViews>
  <sheets>
    <sheet name="Cover" sheetId="30" r:id="rId1"/>
    <sheet name="Contents" sheetId="1" r:id="rId2"/>
    <sheet name="KPI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KPI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KPI Definition" sheetId="50" r:id="rId26"/>
    <sheet name="Disclaimer" sheetId="51" r:id="rId27"/>
  </sheets>
  <externalReferences>
    <externalReference r:id="rId28"/>
    <externalReference r:id="rId29"/>
    <externalReference r:id="rId30"/>
    <externalReference r:id="rId31"/>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reporting'!$A$2:$F$40</definedName>
    <definedName name="_xlnm.Print_Area" localSheetId="4">'Balance sheet 5Y'!$A$2:$F$37</definedName>
    <definedName name="_xlnm.Print_Area" localSheetId="17">'Balance sheet 9Q'!$A$2:$J$36</definedName>
    <definedName name="_xlnm.Print_Area" localSheetId="10">'Business Banking 5Y'!$A$2:$F$38</definedName>
    <definedName name="_xlnm.Print_Area" localSheetId="8">'Capital REA 5Y'!$A$2:$F$39</definedName>
    <definedName name="_xlnm.Print_Area" localSheetId="21">'Capital REA 9Q'!$A$2:$J$39</definedName>
    <definedName name="_xlnm.Print_Area" localSheetId="1">Contents!$A$2:$B$47</definedName>
    <definedName name="_xlnm.Print_Area" localSheetId="11">'Corp.&amp;Inv.Banking 5Y'!$A$2:$F$38</definedName>
    <definedName name="_xlnm.Print_Area" localSheetId="13">'Cost centers 5Y'!$A$2:$F$36</definedName>
    <definedName name="_xlnm.Print_Area" localSheetId="0">Cover!$A$1:$J$46</definedName>
    <definedName name="_xlnm.Print_Area" localSheetId="26">Disclaimer!$A$2:$A$48</definedName>
    <definedName name="_xlnm.Print_Area" localSheetId="24">'Impact reporting'!$A$2:$R$59</definedName>
    <definedName name="_xlnm.Print_Area" localSheetId="3">'Income statement 5Y'!$A$2:$F$42</definedName>
    <definedName name="_xlnm.Print_Area" localSheetId="16">'Income statement 9Q'!$A$2:$J$39</definedName>
    <definedName name="_xlnm.Print_Area" localSheetId="2">'KPI 5Y'!$A$2:$F$54</definedName>
    <definedName name="_xlnm.Print_Area" localSheetId="15">'KPI 9Q'!$A$2:$J$54</definedName>
    <definedName name="_xlnm.Print_Area" localSheetId="25">'KPI Definition'!$A$2:$B$46</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5Y'!$A$2:$F$21</definedName>
    <definedName name="_xlnm.Print_Area" localSheetId="19">'NFCI 9Q'!$A$2:$J$21</definedName>
    <definedName name="_xlnm.Print_Area" localSheetId="5">'NII 5Y'!$A$2:$F$43</definedName>
    <definedName name="_xlnm.Print_Area" localSheetId="18">'NII 9Q'!$A$2:$J$41</definedName>
    <definedName name="_xlnm.Print_Area" localSheetId="9">'Personal Banking 5Y'!$A$2:$F$38</definedName>
    <definedName name="_xlnm.Print_Area" localSheetId="14">'Subs,elim&amp;adj 5Y'!$A$2:$F$38</definedName>
    <definedName name="_xlnm.Print_Area" localSheetId="12">'Treasury&amp;Prop.Trading 5Y'!$A$2:$F$36</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1" l="1"/>
  <c r="B37" i="1" s="1"/>
  <c r="B28" i="1"/>
  <c r="B29" i="1" s="1"/>
  <c r="B30" i="1" s="1"/>
  <c r="B31" i="1" s="1"/>
  <c r="C33" i="14"/>
  <c r="C39" i="14"/>
  <c r="E21" i="47"/>
  <c r="B10" i="1"/>
  <c r="B11" i="1"/>
  <c r="B12" i="1" s="1"/>
  <c r="B13" i="1" s="1"/>
  <c r="B14" i="1" s="1"/>
  <c r="B15" i="1" s="1"/>
  <c r="B16" i="1" s="1"/>
  <c r="B17" i="1" s="1"/>
  <c r="B18" i="1" s="1"/>
  <c r="B19" i="1" s="1"/>
  <c r="B20" i="1" s="1"/>
  <c r="B21" i="1" s="1"/>
  <c r="B24" i="1" s="1"/>
  <c r="B25" i="1" s="1"/>
  <c r="B26" i="1" s="1"/>
  <c r="B27" i="1" s="1"/>
  <c r="B34" i="1" l="1"/>
  <c r="B35" i="1" s="1"/>
</calcChain>
</file>

<file path=xl/sharedStrings.xml><?xml version="1.0" encoding="utf-8"?>
<sst xmlns="http://schemas.openxmlformats.org/spreadsheetml/2006/main" count="905" uniqueCount="413">
  <si>
    <t xml:space="preserve">Contents </t>
  </si>
  <si>
    <t>Page</t>
  </si>
  <si>
    <t>Overview</t>
  </si>
  <si>
    <t>Key performance indicators</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</si>
  <si>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</si>
  <si>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</si>
  <si>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</si>
  <si>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</si>
  <si>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</si>
  <si>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</si>
  <si>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</si>
  <si>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</si>
  <si>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</si>
  <si>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</si>
  <si>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</si>
  <si>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</si>
  <si>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</si>
  <si>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</si>
  <si>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</si>
  <si>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</si>
  <si>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</si>
  <si>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</si>
  <si>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</si>
  <si>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</si>
  <si>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</si>
  <si>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</si>
  <si>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</si>
  <si>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</si>
  <si>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</si>
  <si>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</si>
  <si>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</si>
  <si>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</si>
  <si>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</si>
  <si>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</si>
  <si>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Capital</t>
  </si>
  <si>
    <t>Risk exposure amount (ISKm)</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</si>
  <si>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</si>
  <si>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</si>
  <si>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</si>
  <si>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</si>
  <si>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</si>
  <si>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</si>
  <si>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</si>
  <si>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</si>
  <si>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</si>
  <si>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</si>
  <si>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</si>
  <si>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</si>
  <si>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</si>
  <si>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</si>
  <si>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</si>
  <si>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</si>
  <si>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Income tax expense</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</si>
  <si>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</si>
  <si>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</si>
  <si>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</si>
  <si>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</si>
  <si>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</si>
  <si>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</si>
  <si>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</si>
  <si>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</si>
  <si>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</si>
  <si>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</si>
  <si>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</si>
  <si>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</si>
  <si>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</si>
  <si>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</si>
  <si>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</si>
  <si>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</si>
  <si>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</si>
  <si>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</si>
  <si>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</si>
  <si>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</si>
  <si>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</si>
  <si>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</si>
  <si>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</si>
  <si>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</si>
  <si>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</si>
  <si>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</si>
  <si>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Equity</t>
  </si>
  <si>
    <t>Total Liabilities and Equity</t>
  </si>
  <si>
    <t>Net interest income - 5 year summary</t>
  </si>
  <si>
    <t>Financial assets mandatorily at fair value through profit or loss</t>
  </si>
  <si>
    <t>Debt issued and other borrowed funds at fair value through profit and loss</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</si>
  <si>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</si>
  <si>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</si>
  <si>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</si>
  <si>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</si>
  <si>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</si>
  <si>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</si>
  <si>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</si>
  <si>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</si>
  <si>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</si>
  <si>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</si>
  <si>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</si>
  <si>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</si>
  <si>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</si>
  <si>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</si>
  <si>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</si>
  <si>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</si>
  <si>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</si>
  <si>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</si>
  <si>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</si>
  <si>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</si>
  <si>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</si>
  <si>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</si>
  <si>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</si>
  <si>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</si>
  <si>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</si>
  <si>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</si>
  <si>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</si>
  <si>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</si>
  <si>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</si>
  <si>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</si>
  <si>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</si>
  <si>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</si>
  <si>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</si>
  <si>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</si>
  <si>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</si>
  <si>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</si>
  <si>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</si>
  <si>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</si>
  <si>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Key performance indicators - 9 quarters</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</si>
  <si>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</si>
  <si>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</si>
  <si>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</si>
  <si>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</si>
  <si>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</si>
  <si>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</si>
  <si>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</si>
  <si>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</si>
  <si>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</si>
  <si>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</si>
  <si>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</si>
  <si>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</si>
  <si>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</si>
  <si>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</si>
  <si>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</si>
  <si>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</si>
  <si>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</si>
  <si>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</si>
  <si>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</si>
  <si>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</si>
  <si>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</si>
  <si>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</si>
  <si>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</si>
  <si>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</si>
  <si>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</si>
  <si>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</si>
  <si>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</si>
  <si>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</si>
  <si>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</si>
  <si>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</si>
  <si>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</si>
  <si>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</si>
  <si>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</si>
  <si>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</si>
  <si>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</si>
  <si>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</si>
  <si>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</si>
  <si>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</si>
  <si>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</si>
  <si>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</si>
  <si>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</si>
  <si>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</si>
  <si>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</si>
  <si>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</si>
  <si>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</si>
  <si>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</si>
  <si>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</si>
  <si>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</si>
  <si>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</si>
  <si>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</si>
  <si>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</si>
  <si>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</si>
  <si>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</si>
  <si>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</si>
  <si>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</si>
  <si>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Operating segments - Cost centers</t>
  </si>
  <si>
    <t>Operating segments - Subsidiaries, eliminations &amp; adjustments</t>
  </si>
  <si>
    <t>Treasury &amp; Proprietary Trading</t>
  </si>
  <si>
    <t>Cost centers</t>
  </si>
  <si>
    <t>Subsidiaries, eliminations and adjustments</t>
  </si>
  <si>
    <t>Lease liabilities</t>
  </si>
  <si>
    <t>Forseeable dividend payment and approved buyback</t>
  </si>
  <si>
    <t>Net interest income (expense)</t>
  </si>
  <si>
    <t>Allocation to Eligible Projects</t>
  </si>
  <si>
    <t>Selected impact indicators</t>
  </si>
  <si>
    <t>Share of funding</t>
  </si>
  <si>
    <t>Clean 
energy produced</t>
  </si>
  <si>
    <t>Green bulding</t>
  </si>
  <si>
    <t>Additional 
waste 
recycled</t>
  </si>
  <si>
    <t>Dwellings</t>
  </si>
  <si>
    <t>Students reached</t>
  </si>
  <si>
    <t>Avoided greenhouse gas emissions per million ISK</t>
  </si>
  <si>
    <t>%</t>
  </si>
  <si>
    <t>tCO2e</t>
  </si>
  <si>
    <t>number of</t>
  </si>
  <si>
    <t>GWh</t>
  </si>
  <si>
    <t>tonnes</t>
  </si>
  <si>
    <t>Government defined company support</t>
  </si>
  <si>
    <t>Education and vocational training</t>
  </si>
  <si>
    <t>Sustainable waste management</t>
  </si>
  <si>
    <r>
      <t>Green buildings</t>
    </r>
    <r>
      <rPr>
        <b/>
        <vertAlign val="superscript"/>
        <sz val="9"/>
        <color theme="1"/>
        <rFont val="Arial"/>
        <family val="2"/>
      </rPr>
      <t>1</t>
    </r>
  </si>
  <si>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</si>
  <si>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</si>
  <si>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</si>
  <si>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</si>
  <si>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</si>
  <si>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</si>
  <si>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</si>
  <si>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</si>
  <si>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</si>
  <si>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</si>
  <si>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</si>
  <si>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</si>
  <si>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</si>
  <si>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</si>
  <si>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 xml:space="preserve"> - thereof mortgages</t>
  </si>
  <si>
    <t>Other</t>
  </si>
  <si>
    <t>Total sustainable assets</t>
  </si>
  <si>
    <t>Sustainable bonds (EUR)</t>
  </si>
  <si>
    <t>Loan from the Nordic Investment Bank (USD)</t>
  </si>
  <si>
    <t>Sustainable deposits (ISK)</t>
  </si>
  <si>
    <t>Total sustainable debt</t>
  </si>
  <si>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</si>
  <si>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</si>
  <si>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</si>
  <si>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</si>
  <si>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1Q23</t>
  </si>
  <si>
    <t>Insufficient coverage for non-performing exposure</t>
  </si>
  <si>
    <t>2Q23</t>
  </si>
  <si>
    <t>Administrative fine</t>
  </si>
  <si>
    <t>Certified products sold</t>
  </si>
  <si>
    <t>Clean transportation</t>
  </si>
  <si>
    <t>Eco-certified products</t>
  </si>
  <si>
    <t>Certified organic farms</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</si>
  <si>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</si>
  <si>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6. Average loan size ISK 7.1m.</t>
  </si>
  <si>
    <t>3Q23</t>
  </si>
  <si>
    <r>
      <t>MREL ratio</t>
    </r>
    <r>
      <rPr>
        <vertAlign val="superscript"/>
        <sz val="9"/>
        <color theme="1"/>
        <rFont val="Arial"/>
        <family val="2"/>
      </rPr>
      <t>2</t>
    </r>
  </si>
  <si>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</si>
  <si>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</si>
  <si>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</si>
  <si>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</si>
  <si>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</si>
  <si>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2. MREL ratio includes the CET1 capital held to meet the combined buffer requirement.</t>
  </si>
  <si>
    <t>4Q23</t>
  </si>
  <si>
    <t>Amount outstanding 
31.12.2023</t>
  </si>
  <si>
    <t>n.a.*</t>
  </si>
  <si>
    <t>4. Calculated using the average GHG emission intensity of electricity generation in Iceland. The Icelandic benchmark emission factor for 2021 is estimated to be 10.3 gCO2 e/kWh, and has not been updated since.</t>
  </si>
  <si>
    <t>7. EUR/ISK=150.5 on 31.12.2023.</t>
  </si>
  <si>
    <t>5. In addition 93 charging stations and electric bikes were funded.</t>
  </si>
  <si>
    <t>1Q24</t>
  </si>
  <si>
    <t>Total operating expenses</t>
  </si>
  <si>
    <t>Investment property</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</si>
  <si>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</si>
  <si>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</si>
  <si>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</si>
  <si>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</si>
  <si>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</si>
  <si>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t>Impact of Eligible Projects for Íslandsbanki's Sustainable Financing Framework 2023</t>
  </si>
  <si>
    <r>
      <t xml:space="preserve">Information on the Bank's credit ratings is available on the Bank's website, </t>
    </r>
    <r>
      <rPr>
        <u/>
        <sz val="11"/>
        <rFont val="Arial"/>
        <family val="2"/>
      </rPr>
      <t>here</t>
    </r>
    <r>
      <rPr>
        <sz val="11"/>
        <rFont val="Arial"/>
        <family val="2"/>
      </rPr>
      <t>.</t>
    </r>
  </si>
  <si>
    <t>2Q24</t>
  </si>
  <si>
    <t>CET1 ratio</t>
  </si>
  <si>
    <t>Tier 1 ratio</t>
  </si>
  <si>
    <t>Total capital ratio</t>
  </si>
  <si>
    <t>Leverage ratio</t>
  </si>
  <si>
    <r>
      <t>MREL ratio</t>
    </r>
    <r>
      <rPr>
        <vertAlign val="superscript"/>
        <sz val="9"/>
        <color theme="1"/>
        <rFont val="Arial"/>
        <family val="2"/>
      </rPr>
      <t>1</t>
    </r>
  </si>
  <si>
    <t>1. MREL ratio includes the CET1 capital held to meet the combined buffer requirement.</t>
  </si>
  <si>
    <t>3Q24</t>
  </si>
  <si>
    <t>Liquidity coverage ratio (LCR) - ISK</t>
  </si>
  <si>
    <t>Liquidity coverage ratio (LCR) - EUR</t>
  </si>
  <si>
    <t>Liquidity coverage ratio (LCR) - Foreign currencies</t>
  </si>
  <si>
    <t>4Q24</t>
  </si>
  <si>
    <t>Number of FTEs at period end - Consolidated</t>
  </si>
  <si>
    <t>Number of FTEs at period end - Parent</t>
  </si>
  <si>
    <r>
      <t>Fee and commission expense</t>
    </r>
    <r>
      <rPr>
        <vertAlign val="superscript"/>
        <sz val="9"/>
        <color theme="1"/>
        <rFont val="Arial"/>
        <family val="2"/>
      </rPr>
      <t>1</t>
    </r>
  </si>
  <si>
    <r>
      <t>Other operating expenses</t>
    </r>
    <r>
      <rPr>
        <vertAlign val="superscript"/>
        <sz val="9"/>
        <color theme="1"/>
        <rFont val="Arial"/>
        <family val="2"/>
      </rPr>
      <t>1</t>
    </r>
  </si>
  <si>
    <t>1. Comparative figures have been changed. Expenses of ISK 951m in 2023 and ISK 765m in 2022 recognised in the line item "Other operating expenses" in the Consolidated Financial Statements were restated in the line item "Fee and commission expense".</t>
  </si>
  <si>
    <r>
      <t>Other fee and commission expense</t>
    </r>
    <r>
      <rPr>
        <vertAlign val="superscript"/>
        <sz val="9"/>
        <color theme="1"/>
        <rFont val="Arial"/>
        <family val="2"/>
      </rPr>
      <t>1</t>
    </r>
  </si>
  <si>
    <r>
      <t>Net fee and commission income</t>
    </r>
    <r>
      <rPr>
        <vertAlign val="superscript"/>
        <sz val="9"/>
        <color theme="1"/>
        <rFont val="Arial"/>
        <family val="2"/>
      </rPr>
      <t>1</t>
    </r>
  </si>
  <si>
    <t>Profit for the period before profit from non-current assets</t>
  </si>
  <si>
    <t>Profit (loss) from non-current assets held for sale, net of tax</t>
  </si>
  <si>
    <t>Eco-efficient products</t>
  </si>
  <si>
    <t>Pollution prevention and control</t>
  </si>
  <si>
    <t>Energy efficiency</t>
  </si>
  <si>
    <t>Sustainable management of living natural resources and land use</t>
  </si>
  <si>
    <t>Employement Generation</t>
  </si>
  <si>
    <t>Access to Essential Services – Education and vocational training</t>
  </si>
  <si>
    <t>Socioeconomic Advancement and Empowerment</t>
  </si>
  <si>
    <t>Sustainable Financing Framework (2020-2023)</t>
  </si>
  <si>
    <t>Allocation reporting for Íslandsbanki's Sustainable Funding Framework (2024+)</t>
  </si>
  <si>
    <t>The Bank updated its Sustainable Financing Framework (2020-2024) in January 2024. The Bank advanced eligible assets to the updated Sustainable Funding Framework (2024+) during the year.</t>
  </si>
  <si>
    <t>Assets are shown back in time based on the category they were advanced to if it is relevant.</t>
  </si>
  <si>
    <t xml:space="preserve">Allocation to Eligible Projects (outstanding amount) </t>
  </si>
  <si>
    <r>
      <t>Clean Transportation</t>
    </r>
    <r>
      <rPr>
        <vertAlign val="superscript"/>
        <sz val="9"/>
        <color theme="1"/>
        <rFont val="Arial"/>
        <family val="2"/>
      </rPr>
      <t>1</t>
    </r>
  </si>
  <si>
    <t>1. Assets from Sustainable Financing Framework that are not eligible in the Bank's Sustainable Funding Framework and will not advance to the updated framework.</t>
  </si>
  <si>
    <t>Green bonds (ISK)</t>
  </si>
  <si>
    <r>
      <t>Thereoff older than 18 months at year end</t>
    </r>
    <r>
      <rPr>
        <vertAlign val="superscript"/>
        <sz val="9"/>
        <color rgb="FF000000"/>
        <rFont val="Arial"/>
        <family val="2"/>
      </rPr>
      <t>1</t>
    </r>
  </si>
  <si>
    <t>Green bonds (NOK)</t>
  </si>
  <si>
    <t>Green bonds (SEK)</t>
  </si>
  <si>
    <t>1. Íslandsbanki is committed to allocating all sustainable funding within 18 months of disbursement.</t>
  </si>
  <si>
    <t>2. While any proceeds or Sustainability Instruments remain unallocated to Sustainability Loans, Íslandsbanki will temporarily hold or invest any unallocated net proceeds at its own discretion in its liquidity portfolios. Íslandsbanki strives, over time, to maintain a level of allocation for Eligible Assets which matches or exceeds the balance of net proceeds from its outstanding Sustainability Instruments.</t>
  </si>
  <si>
    <t>3. Íslandsbanki strives, over time, to maintain a level of allocation for Eligible Assets which matches or exceeds the balance of net proceeds from its outstanding Sustainability Instruments.</t>
  </si>
  <si>
    <t>Impact of Eligible Projects for Íslandsbanki's Sustainable Financing Framework 2024</t>
  </si>
  <si>
    <t>Amount outstanding 
31.12.2024</t>
  </si>
  <si>
    <t>Share of funding*</t>
  </si>
  <si>
    <t>Avoided GHG emissions</t>
  </si>
  <si>
    <r>
      <t>Clean vehicles</t>
    </r>
    <r>
      <rPr>
        <vertAlign val="superscript"/>
        <sz val="10"/>
        <color rgb="FF000000"/>
        <rFont val="Arial"/>
        <family val="2"/>
      </rPr>
      <t>5</t>
    </r>
  </si>
  <si>
    <t>Additional waste recycled</t>
  </si>
  <si>
    <t>Clean energy produced</t>
  </si>
  <si>
    <r>
      <t>Companies supported</t>
    </r>
    <r>
      <rPr>
        <vertAlign val="superscript"/>
        <sz val="10"/>
        <color rgb="FF000000"/>
        <rFont val="Arial"/>
        <family val="2"/>
      </rPr>
      <t>6</t>
    </r>
  </si>
  <si>
    <r>
      <t>Energy Efficiency</t>
    </r>
    <r>
      <rPr>
        <b/>
        <vertAlign val="superscript"/>
        <sz val="10"/>
        <color rgb="FF000000"/>
        <rFont val="Arial"/>
        <family val="2"/>
      </rPr>
      <t>2</t>
    </r>
  </si>
  <si>
    <r>
      <t>Renewable energy</t>
    </r>
    <r>
      <rPr>
        <b/>
        <vertAlign val="superscript"/>
        <sz val="10"/>
        <color rgb="FF000000"/>
        <rFont val="Arial"/>
        <family val="2"/>
      </rPr>
      <t>4</t>
    </r>
  </si>
  <si>
    <t>Employment Generation</t>
  </si>
  <si>
    <t>4. Calculated using the average GHG emission intensity of electricity generation in Iceland. The Icelandic benchmark emission factor for 2022 is estimated to be 8.54 gCO2 e/kWh, and has not been updated since.</t>
  </si>
  <si>
    <t>5. In addition 28 electric bikes were funded.</t>
  </si>
  <si>
    <t>6. Average loan size ISK 7.5m.</t>
  </si>
  <si>
    <t>7. EUR/ISK=143,9 on 31.12.2024.</t>
  </si>
  <si>
    <t>* Estimated based on Share of funding from 2023, will be updated later in 2025 and flagged if significant changes.</t>
  </si>
  <si>
    <t>Loans to empowered companies</t>
  </si>
  <si>
    <t>6.915*</t>
  </si>
  <si>
    <t>4.649*</t>
  </si>
  <si>
    <r>
      <t>* Significant decrease as share of funding decreased by 4%, decreasing avoided emissions by 1 ktCO</t>
    </r>
    <r>
      <rPr>
        <vertAlign val="subscript"/>
        <sz val="8"/>
        <color theme="1"/>
        <rFont val="Arial"/>
        <family val="2"/>
      </rPr>
      <t>2</t>
    </r>
    <r>
      <rPr>
        <sz val="8"/>
        <color theme="1"/>
        <rFont val="Arial"/>
        <family val="2"/>
      </rPr>
      <t xml:space="preserve"> and 1 t additional waste recycled</t>
    </r>
  </si>
  <si>
    <r>
      <t>Green Buildings</t>
    </r>
    <r>
      <rPr>
        <b/>
        <vertAlign val="superscript"/>
        <sz val="10"/>
        <color rgb="FF000000"/>
        <rFont val="Arial"/>
        <family val="2"/>
      </rPr>
      <t>1</t>
    </r>
  </si>
  <si>
    <t>1Q25</t>
  </si>
  <si>
    <r>
      <t>Financial liabilities mandatorily at fair value through proft or loss</t>
    </r>
    <r>
      <rPr>
        <vertAlign val="superscript"/>
        <sz val="9"/>
        <color theme="1"/>
        <rFont val="Arial"/>
        <family val="2"/>
      </rPr>
      <t>1</t>
    </r>
  </si>
  <si>
    <r>
      <t>Debt issued and other borrowed funds at amortised cost</t>
    </r>
    <r>
      <rPr>
        <vertAlign val="superscript"/>
        <sz val="9"/>
        <color theme="1"/>
        <rFont val="Arial"/>
        <family val="2"/>
      </rPr>
      <t>1</t>
    </r>
  </si>
  <si>
    <r>
      <t>Other liabilities</t>
    </r>
    <r>
      <rPr>
        <vertAlign val="superscript"/>
        <sz val="9"/>
        <color theme="1"/>
        <rFont val="Arial"/>
        <family val="2"/>
      </rPr>
      <t>1</t>
    </r>
  </si>
  <si>
    <t xml:space="preserve">1. The presentation of interest expense has been updated, and comparative figures have been changed accordingly. Expenses of ISK 5,895 million recognised in the line item "Other liabilities" in the Consolidated Interim Financial Statements for 2024, have been reclassified to other line items, with ISK 4,882 million reclassified as "Financial liabilities mandatorily at fair value through profit or loss" and ISK 1,013 million reclassified as "Debt issued and other borrowed funds at amortised cost".  </t>
  </si>
  <si>
    <t xml:space="preserve">1. Comparative figures have been changed. Expenses of ISK 951m in 2023 and ISK 765m in 2022 recognised in the line item "Other operating expenses" in the Consolidated Financial Statements were reclassified in the line item "Fee and commission expense" (2023: ISK 272m as payment processing expenses and ISK 679m as other fee and commission expense. 2022: ISK 267m as payment processing expenses and ISK 498m as other fee and commission expense). </t>
  </si>
  <si>
    <t>1. The presentation of interest expense has been updated, and comparative figures for 2024 have been changed accordingly. Expenses recognised in the line item "Other liabilities" have been reclassified to line items "Financial liabilities mandatorily at fair value through profit or loss" and "Debt issued and other borrowed funds at amortised cost". Reclassified from "Other liabilities" to "Financial liabilities mandatorily at fair value through profit or loss" in 4Q24: ISK 1,035m, 3Q24: ISK 1,225m, 2Q24: ISK 1,286m and 1Q24: ISK 1,336m. Reclassified from "Other liabilities" to "Debt issued and other borrowed funds at amortised cost"  in 4Q24: ISK 226m, 3Q24: ISK 263m, 2Q24: ISK 327m and 1Q24: ISK 197m.</t>
  </si>
  <si>
    <r>
      <t>Payment processing expenses</t>
    </r>
    <r>
      <rPr>
        <vertAlign val="superscript"/>
        <sz val="9"/>
        <color theme="1"/>
        <rFont val="Arial"/>
        <family val="2"/>
      </rPr>
      <t>1</t>
    </r>
  </si>
  <si>
    <t>The individual segment balance sheet positions are with external customers and exclude internal transactions, thus explaining the differences in total assets, and total liabilities and equity.</t>
  </si>
  <si>
    <t>Profit (loss) for the period before profit from non-current assets</t>
  </si>
  <si>
    <t>REA ratio</t>
  </si>
  <si>
    <t>1. Comparative figures have been changed. Expenses of ISK 130m in 2023 and ISK 136m in 2022 recognised in the line item "Other operating expenses" in the Consolidated Financial Statements were reclassified in the line item "Fee and commission expense".</t>
  </si>
  <si>
    <t>1. Comparative figures have been changed. Expenses of ISK 133m in 2023 and ISK 123m in 2022 recognised in the line item "Other operating expenses" in the Consolidated Financial Statements were reclassified in the line item "Fee and commission expense".</t>
  </si>
  <si>
    <t>1. Comparative figures have been changed. Expenses of ISK 83m in 2023 and ISK 77m in 2022 recognised in the line item "Other operating expenses" in the Consolidated Financial Statements were reclassified in the line item "Fee and commission expense".</t>
  </si>
  <si>
    <t>1. Comparative figures have been changed. Expenses of ISK 605m in 2023 and ISK 429m in 2022 recognised in the line item "Other operating expenses" in the Consolidated Financial Statements were reclassified in the line item "Fee and commission expense".</t>
  </si>
  <si>
    <t>Profit for the year before profit (loss) from non-current assets</t>
  </si>
  <si>
    <t>1H25</t>
  </si>
  <si>
    <t>At 30 June 2025</t>
  </si>
  <si>
    <t>2Q25</t>
  </si>
  <si>
    <t>1. Comparative figures have been changed. Expenses recognised in the line item "Other operating expenses" in the Consolidated Financial Statements were reclassified in the line item "Fee and commission expense". 
As payment processing expenses: 3Q24: ISK 74m, 2Q24: ISK 72m, 1Q24: ISK 85m, 4Q23: ISK 66m, 3Q23: ISK 76m, 2Q23: ISK 67m.
As other fee and commission expense: 3Q24: ISK 195m, 2Q24: ISK 138m, 1Q24: ISK 201m, 4Q23: ISK 213m, 3Q23: ISK 141m, 2Q23: ISK 115m.</t>
  </si>
  <si>
    <t>1. Comparative figures were reclassified in the Consolidated Financials Statements of 2024. Expenses previously recognised in the line item "Other operating expenses" were reclassified in the line item "Fee and commission expense". As payment processing expenses: 3Q24: ISK 74m, 2Q24: ISK 72m, 1Q24: ISK 85m, 4Q23: ISK 66m, 3Q23: ISK 76m, 2Q23: ISK 67m.
As other fee and commission expense: 3Q24: ISK 195m, 2Q24: ISK 138m, 1Q24: ISK 201m, 4Q23: ISK 213m, 3Q23: ISK 141m, 2Q23: ISK 115m.</t>
  </si>
  <si>
    <t>Profitabilty</t>
  </si>
  <si>
    <t>(Net interest income + Net fee &amp; commission income) / Total operating income</t>
  </si>
  <si>
    <t xml:space="preserve">Net interest margin  </t>
  </si>
  <si>
    <t>Net interest income / Average assets</t>
  </si>
  <si>
    <r>
      <t>Cost-to-income ratio</t>
    </r>
    <r>
      <rPr>
        <vertAlign val="superscript"/>
        <sz val="9"/>
        <color theme="1"/>
        <rFont val="Arial"/>
        <family val="2"/>
      </rPr>
      <t>2</t>
    </r>
  </si>
  <si>
    <r>
      <t>Cost-to-total assets ratio</t>
    </r>
    <r>
      <rPr>
        <vertAlign val="superscript"/>
        <sz val="9"/>
        <color theme="1"/>
        <rFont val="Arial"/>
        <family val="2"/>
      </rPr>
      <t>1,2</t>
    </r>
  </si>
  <si>
    <r>
      <t>Cost of risk</t>
    </r>
    <r>
      <rPr>
        <vertAlign val="superscript"/>
        <sz val="9"/>
        <color theme="1"/>
        <rFont val="Arial"/>
        <family val="2"/>
      </rPr>
      <t>1</t>
    </r>
  </si>
  <si>
    <t>LTV on mortgages to individuals</t>
  </si>
  <si>
    <t>Non-performing loans (NPL) ratio</t>
  </si>
  <si>
    <t>Liquidity</t>
  </si>
  <si>
    <t xml:space="preserve">Liquidity coverage ratio (LCR) </t>
  </si>
  <si>
    <t>Liquidity buffer / Net liquid outflows over the coming 30 days</t>
  </si>
  <si>
    <t>Net stable funding ratio (NSFR)</t>
  </si>
  <si>
    <t>Available stable funding / Required stable funding</t>
  </si>
  <si>
    <t>Term deposits maturing within 30 days / Total deposits</t>
  </si>
  <si>
    <t>Captial</t>
  </si>
  <si>
    <t>Common equity tier 1 capital / Total risk exposure amount</t>
  </si>
  <si>
    <t>(CET 1 capital + Additional Tier 1 capital) / Total risk exposure amount</t>
  </si>
  <si>
    <t>(Tier 1 capital + Tier 2 capital) / Total risk exposure amount</t>
  </si>
  <si>
    <t>Tier 1 capital / (On-balance sheet exposures + Off-balance sheet exposures + Derivative exposures)</t>
  </si>
  <si>
    <t>MREL ratio</t>
  </si>
  <si>
    <t>(Total capital base + Eligible liabilities) / Total risk exposure amount</t>
  </si>
  <si>
    <t>1. Calculated based on annualised figures for periods shorter than a year.</t>
  </si>
  <si>
    <t xml:space="preserve">2. As of 2Q22 contribution to the Depostitors' and Investors' Guarantee Fund was ceased. </t>
  </si>
  <si>
    <t>Average balances are calculated as the average of the opening balance for the applicable period and closing balance for each quarter of the applicable period.</t>
  </si>
  <si>
    <t>Until year-end 2023, average balances were calculated as the average of the opening balance for the applicable period and closing balance for each month of the applicable period.</t>
  </si>
  <si>
    <t>KPI Definition</t>
  </si>
  <si>
    <t>Profit for the period / Average equity</t>
  </si>
  <si>
    <t>Profit for the period / Average assets</t>
  </si>
  <si>
    <t>Profit for the period / Average number of outstanding shares</t>
  </si>
  <si>
    <t>Core income / Total operating income</t>
  </si>
  <si>
    <t>Risk exposure amount / Total assets</t>
  </si>
  <si>
    <t>Total equity  / Total assets</t>
  </si>
  <si>
    <t>Net impairment on financial assets / Average gross carrying amount of loans to customers</t>
  </si>
  <si>
    <t>Gross carrying amount of loans to customers in default (Stage 3) / Gross carrying amount of loans to customers</t>
  </si>
  <si>
    <t>Term deposits ratio</t>
  </si>
  <si>
    <t>Loans to customers / Deposits from customers</t>
  </si>
  <si>
    <t>(Carrying amount of encumbered assets + collateral received re-used) / (Total assets + collateral received available for encumbrance)</t>
  </si>
  <si>
    <t>Loan-to-deposit ratio</t>
  </si>
  <si>
    <r>
      <t>Cost-to-total assets ratio</t>
    </r>
    <r>
      <rPr>
        <vertAlign val="superscript"/>
        <sz val="9"/>
        <color theme="1"/>
        <rFont val="Arial"/>
        <family val="2"/>
      </rPr>
      <t>1</t>
    </r>
  </si>
  <si>
    <t>Return on equity</t>
  </si>
  <si>
    <t>Return on assets</t>
  </si>
  <si>
    <t>Net interest margin on total assets</t>
  </si>
  <si>
    <r>
      <t>Cost-to-income ratio</t>
    </r>
    <r>
      <rPr>
        <vertAlign val="superscript"/>
        <sz val="9"/>
        <color theme="1"/>
        <rFont val="Arial"/>
        <family val="2"/>
      </rPr>
      <t>1</t>
    </r>
  </si>
  <si>
    <r>
      <t>Cost of risk</t>
    </r>
    <r>
      <rPr>
        <vertAlign val="superscript"/>
        <sz val="9"/>
        <color theme="1"/>
        <rFont val="Arial"/>
        <family val="2"/>
      </rPr>
      <t>2</t>
    </r>
  </si>
  <si>
    <r>
      <t>MREL ratio</t>
    </r>
    <r>
      <rPr>
        <vertAlign val="superscript"/>
        <sz val="9"/>
        <color theme="1"/>
        <rFont val="Arial"/>
        <family val="2"/>
      </rPr>
      <t>3</t>
    </r>
  </si>
  <si>
    <t>1. Comparative figures have been changed. Expenses recognised in the line item "Other operating expenses" in the Consolidated Financial Statements have been reclassified in the line item "Fee and commission expense". Ratios were restated accordingly.</t>
  </si>
  <si>
    <t>2. Negative cost of risk means that there is a net release of impairments.</t>
  </si>
  <si>
    <t>3. MREL ratio includes the CET1 capital held to meet the combined buffer requirement.</t>
  </si>
  <si>
    <r>
      <t>Core income / Total operating income</t>
    </r>
    <r>
      <rPr>
        <vertAlign val="superscript"/>
        <sz val="9"/>
        <color theme="1"/>
        <rFont val="Arial"/>
        <family val="2"/>
      </rPr>
      <t>1</t>
    </r>
  </si>
  <si>
    <r>
      <t>Number of FTEs at period end - Consolidated</t>
    </r>
    <r>
      <rPr>
        <vertAlign val="superscript"/>
        <sz val="9"/>
        <color theme="1"/>
        <rFont val="Arial"/>
        <family val="2"/>
      </rPr>
      <t>3</t>
    </r>
  </si>
  <si>
    <r>
      <t>Number of FTEs at period end - Parent</t>
    </r>
    <r>
      <rPr>
        <vertAlign val="superscript"/>
        <sz val="9"/>
        <color theme="1"/>
        <rFont val="Arial"/>
        <family val="2"/>
      </rPr>
      <t>3</t>
    </r>
  </si>
  <si>
    <r>
      <t>MREL ratio</t>
    </r>
    <r>
      <rPr>
        <vertAlign val="superscript"/>
        <sz val="9"/>
        <color theme="1"/>
        <rFont val="Arial"/>
        <family val="2"/>
      </rPr>
      <t>5</t>
    </r>
  </si>
  <si>
    <r>
      <t>CET1 ratio</t>
    </r>
    <r>
      <rPr>
        <vertAlign val="superscript"/>
        <sz val="9"/>
        <color theme="1"/>
        <rFont val="Arial"/>
        <family val="2"/>
      </rPr>
      <t>4</t>
    </r>
  </si>
  <si>
    <r>
      <t>Tier 1 ratio</t>
    </r>
    <r>
      <rPr>
        <vertAlign val="superscript"/>
        <sz val="9"/>
        <color theme="1"/>
        <rFont val="Arial"/>
        <family val="2"/>
      </rPr>
      <t>4</t>
    </r>
  </si>
  <si>
    <r>
      <t>Total capital ratio</t>
    </r>
    <r>
      <rPr>
        <vertAlign val="superscript"/>
        <sz val="9"/>
        <color theme="1"/>
        <rFont val="Arial"/>
        <family val="2"/>
      </rPr>
      <t>4</t>
    </r>
  </si>
  <si>
    <r>
      <t>Leverage ratio</t>
    </r>
    <r>
      <rPr>
        <vertAlign val="superscript"/>
        <sz val="9"/>
        <color theme="1"/>
        <rFont val="Arial"/>
        <family val="2"/>
      </rPr>
      <t>4</t>
    </r>
  </si>
  <si>
    <t>1. Comparative figures have been changed. Expenses recognised in the line item "Other operating expenses" in the Consolidated Financial Statements were restated in the line item "Fee and commission expense". Ratios have been restated accordingly.</t>
  </si>
  <si>
    <t>3. Numbers exclude seasonal employees.</t>
  </si>
  <si>
    <t>4. Including first quarter profit for 1Q24 and third quarter profit for 3Q23.</t>
  </si>
  <si>
    <t>5. MREL ratio includes the CET1 capital held to meet the combined buffer requirement.</t>
  </si>
  <si>
    <t>LTV is calculated as an weighted average where the weight is Íslandsbanki’s total amount outstanding on the property and the LTV used is the maximum LTV of all Íslandsbanki’s loans of the property</t>
  </si>
  <si>
    <t>(Administrative expenses + Contribution to the Depositors' and Investors' Guarantee Fund – One-off expenses) / Average assets</t>
  </si>
  <si>
    <t>(Administrative expenses + Contribution to the Depositors' and Investors' Guarantee Fund – One-off expenses ) / (Total operating income – One-off income)</t>
  </si>
  <si>
    <t>1. Including first quarter profit for 31.3.24 and third quarter profit for 30.9.23.</t>
  </si>
  <si>
    <t xml:space="preserve">Disclaimer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</si>
</sst>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dd/mm/yy;@"/>
    <numFmt numFmtId="172" formatCode="0.0"/>
    <numFmt numFmtId="173" formatCode="#,##0.0\ ;\(#,##0.0\);&quot;-&quot;\ "/>
    <numFmt numFmtId="174" formatCode="_-* #,##0\ _I_S_K_-;\-* #,##0\ _I_S_K_-;_-* &quot;-&quot;\ _I_S_K_-;_-@_-"/>
    <numFmt numFmtId="175" formatCode="#,##0;\(#,##0\);0;@"/>
    <numFmt numFmtId="176" formatCode="#,##0,;\(#,##0,\);0;@"/>
    <numFmt numFmtId="177" formatCode="@\ *."/>
    <numFmt numFmtId="178" formatCode="#,##0.00%\ ;[Red]\(#,##0.00%\)"/>
    <numFmt numFmtId="179" formatCode="#,##0\ ;[Red]\(* #,##0\)"/>
    <numFmt numFmtId="180" formatCode="m\/d"/>
    <numFmt numFmtId="181" formatCode="m\/d\/yy\ h:mm"/>
    <numFmt numFmtId="182" formatCode="\(#,##0\);#,##0_)"/>
    <numFmt numFmtId="183" formatCode="#,##0,_);\(#,##0,\)"/>
    <numFmt numFmtId="184" formatCode="\(#,##0,\);#,##0,_)"/>
    <numFmt numFmtId="185" formatCode="\(#,##0.00\);#,##0.00_)"/>
    <numFmt numFmtId="186" formatCode="\ \ \ @"/>
    <numFmt numFmtId="187" formatCode="\ \ \ @\ *."/>
    <numFmt numFmtId="188" formatCode="\ \ \ \ \ \ @"/>
    <numFmt numFmtId="189" formatCode="\ \ \ \ \ \ @\ *."/>
    <numFmt numFmtId="190" formatCode="\ \ \ \ \ \ \ \ \ @"/>
    <numFmt numFmtId="191" formatCode="\ \ \ \ \ \ \ \ \ @\ *."/>
    <numFmt numFmtId="192" formatCode="#,##0\ &quot;kr.&quot;_);[Red]\(* #,##0\ &quot;kr.&quot;\)"/>
    <numFmt numFmtId="193" formatCode="#,##0\ \ ;[Red]\(* #,##0\ \)"/>
    <numFmt numFmtId="194" formatCode="#,##0\ \ ;\(* #,##0\ \)"/>
    <numFmt numFmtId="195" formatCode="&quot;$&quot;#,##0_);\(&quot;$&quot;#,##0\)"/>
    <numFmt numFmtId="196" formatCode="_-* #,##0.00\ [$€-1]_-;\-* #,##0.00\ [$€-1]_-;_-* &quot;-&quot;??\ [$€-1]_-"/>
    <numFmt numFmtId="197" formatCode="&quot;$&quot;#,##0_);[Red]\(&quot;$&quot;#,##0\)"/>
    <numFmt numFmtId="198" formatCode="#,##0.\-"/>
    <numFmt numFmtId="199" formatCode="_ * #,##0.00_ ;_ * \-#,##0.00_ ;_ * &quot;-&quot;??_ ;_ @_ "/>
    <numFmt numFmtId="200" formatCode="#,##0_);\(#,##0\);0_);@"/>
    <numFmt numFmtId="201" formatCode="\$#,##0\ ;\(\$#,##0\)"/>
    <numFmt numFmtId="202" formatCode="#,##0.00%\ ;\(#,##0.00%\)"/>
    <numFmt numFmtId="203" formatCode="_-* #,##0.00\ _k_r_-;\-* #,##0.00\ _k_r_-;_-* &quot;-&quot;??\ _k_r_-;_-@_-"/>
    <numFmt numFmtId="204" formatCode="0.000%"/>
    <numFmt numFmtId="205" formatCode="_-* #,##0.00_-;\-* #,##0.00_-;_-* &quot;-&quot;_-;_-@_-"/>
  </numFmts>
  <fonts count="129">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9"/>
      <name val="Arial"/>
      <family val="2"/>
    </font>
    <font>
      <b/>
      <sz val="9"/>
      <color rgb="FFFF0000"/>
      <name val="Arial"/>
      <family val="2"/>
    </font>
    <font>
      <u/>
      <sz val="11"/>
      <color theme="10"/>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11"/>
      <color theme="1"/>
      <name val="Aptos"/>
      <family val="2"/>
    </font>
    <font>
      <i/>
      <sz val="9"/>
      <color theme="1"/>
      <name val="Arial"/>
      <family val="2"/>
    </font>
    <font>
      <b/>
      <i/>
      <sz val="1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i/>
      <sz val="10"/>
      <color theme="1"/>
      <name val="Arial"/>
      <family val="2"/>
    </font>
    <font>
      <vertAlign val="subscript"/>
      <sz val="8"/>
      <color theme="1"/>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6">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rgb="FFDC1E35"/>
      </top>
      <bottom/>
      <diagonal/>
    </border>
    <border>
      <left style="thin">
        <color indexed="64"/>
      </left>
      <right/>
      <top style="thin">
        <color indexed="64"/>
      </top>
      <bottom style="thin">
        <color indexed="64"/>
      </bottom>
      <diagonal/>
    </border>
    <border>
      <left/>
      <right/>
      <top style="medium">
        <color indexed="64"/>
      </top>
      <bottom/>
      <diagonal/>
    </border>
  </borders>
  <cellStyleXfs count="32870">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2" fillId="0" borderId="0"/>
    <xf numFmtId="0" fontId="37" fillId="0" borderId="0" applyNumberFormat="0" applyBorder="0" applyAlignment="0"/>
    <xf numFmtId="196" fontId="32" fillId="0" borderId="0"/>
    <xf numFmtId="3" fontId="65" fillId="0" borderId="0">
      <protection locked="0"/>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37" fontId="25" fillId="0" borderId="0" applyFont="0" applyFill="0" applyBorder="0" applyAlignment="0" applyProtection="0"/>
    <xf numFmtId="182" fontId="25"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76" fontId="57" fillId="0" borderId="0" applyFill="0" applyBorder="0" applyAlignment="0" applyProtection="0"/>
    <xf numFmtId="175" fontId="57" fillId="0" borderId="0" applyFill="0" applyBorder="0" applyAlignment="0" applyProtection="0"/>
    <xf numFmtId="196" fontId="69" fillId="0" borderId="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37" fontId="3" fillId="0" borderId="0" applyFill="0" applyBorder="0" applyAlignment="0" applyProtection="0"/>
    <xf numFmtId="196" fontId="59" fillId="0" borderId="0"/>
    <xf numFmtId="37" fontId="3" fillId="0" borderId="0" applyFill="0" applyBorder="0" applyAlignment="0" applyProtection="0"/>
    <xf numFmtId="196" fontId="54" fillId="0" borderId="0" applyNumberFormat="0" applyFill="0" applyBorder="0" applyAlignment="0" applyProtection="0"/>
    <xf numFmtId="181" fontId="32" fillId="0" borderId="0" applyFill="0" applyBorder="0" applyProtection="0"/>
    <xf numFmtId="181" fontId="32" fillId="0" borderId="4" applyFill="0" applyProtection="0"/>
    <xf numFmtId="181" fontId="32" fillId="0" borderId="19" applyFill="0" applyProtection="0"/>
    <xf numFmtId="181" fontId="32" fillId="0" borderId="0" applyFill="0" applyBorder="0" applyProtection="0"/>
    <xf numFmtId="195" fontId="3" fillId="0" borderId="0" applyFill="0" applyBorder="0" applyAlignment="0" applyProtection="0"/>
    <xf numFmtId="196" fontId="59" fillId="0" borderId="0"/>
    <xf numFmtId="180" fontId="32" fillId="0" borderId="0" applyFill="0" applyBorder="0" applyProtection="0"/>
    <xf numFmtId="180" fontId="32" fillId="0" borderId="4" applyFill="0" applyProtection="0"/>
    <xf numFmtId="180" fontId="32" fillId="0" borderId="19" applyFill="0" applyProtection="0"/>
    <xf numFmtId="180" fontId="32" fillId="0" borderId="0" applyFill="0" applyBorder="0" applyProtection="0"/>
    <xf numFmtId="39" fontId="25" fillId="0" borderId="0" applyFont="0" applyFill="0" applyBorder="0" applyAlignment="0" applyProtection="0"/>
    <xf numFmtId="185" fontId="25" fillId="0" borderId="0" applyFont="0" applyFill="0" applyBorder="0" applyAlignment="0" applyProtection="0"/>
    <xf numFmtId="196" fontId="3" fillId="0" borderId="0" applyFon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66" fillId="0" borderId="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34" fillId="0" borderId="6" applyNumberFormat="0" applyAlignment="0" applyProtection="0">
      <alignment horizontal="left" vertical="center"/>
    </xf>
    <xf numFmtId="196" fontId="34" fillId="0" borderId="5">
      <alignment horizontal="left" vertical="center"/>
    </xf>
    <xf numFmtId="196" fontId="34" fillId="0" borderId="5">
      <alignment horizontal="left" vertical="center"/>
    </xf>
    <xf numFmtId="196" fontId="34" fillId="0" borderId="5">
      <alignment horizontal="left" vertical="center"/>
    </xf>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86" fontId="64" fillId="0" borderId="0"/>
    <xf numFmtId="187" fontId="64" fillId="0" borderId="0">
      <alignment horizontal="centerContinuous"/>
    </xf>
    <xf numFmtId="196" fontId="55" fillId="0" borderId="0"/>
    <xf numFmtId="188" fontId="58" fillId="0" borderId="0"/>
    <xf numFmtId="191" fontId="64" fillId="0" borderId="0">
      <alignment horizontal="centerContinuous"/>
    </xf>
    <xf numFmtId="188" fontId="58" fillId="0" borderId="0"/>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7" fontId="55" fillId="0" borderId="0" applyFont="0" applyFill="0" applyBorder="0" applyProtection="0">
      <alignment horizontal="centerContinuous"/>
    </xf>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6"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6" fontId="55" fillId="0" borderId="0" applyFont="0" applyFill="0" applyBorder="0" applyAlignment="0" applyProtection="0"/>
    <xf numFmtId="190" fontId="55" fillId="0" borderId="0" applyFont="0" applyFill="0" applyBorder="0" applyAlignment="0" applyProtection="0"/>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1" fontId="55" fillId="0" borderId="0" applyFont="0" applyFill="0" applyBorder="0" applyProtection="0">
      <alignment horizontal="centerContinuous"/>
    </xf>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6" fontId="55" fillId="0" borderId="0" applyFont="0" applyFill="0" applyBorder="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2" fontId="58" fillId="0" borderId="0" applyFont="0" applyFill="0" applyBorder="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3" fontId="56" fillId="0" borderId="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7"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77" fontId="64" fillId="0" borderId="0">
      <alignment horizontal="centerContinuous"/>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49" fontId="36" fillId="0" borderId="0" applyFill="0" applyBorder="0" applyProtection="0">
      <alignment horizontal="center"/>
    </xf>
    <xf numFmtId="9" fontId="55" fillId="0" borderId="0" applyFont="0" applyFill="0" applyBorder="0" applyAlignment="0" applyProtection="0"/>
    <xf numFmtId="178" fontId="32" fillId="0" borderId="0" applyFont="0" applyFill="0" applyBorder="0" applyAlignment="0" applyProtection="0"/>
    <xf numFmtId="194" fontId="55" fillId="0" borderId="26"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194" fontId="55" fillId="0" borderId="28" applyNumberFormat="0" applyFont="0" applyFill="0" applyAlignment="0" applyProtection="0"/>
    <xf numFmtId="194" fontId="55" fillId="0" borderId="29" applyNumberFormat="0" applyFont="0" applyFill="0" applyAlignment="0" applyProtection="0"/>
    <xf numFmtId="194" fontId="55" fillId="0" borderId="26" applyNumberFormat="0" applyFont="0" applyFill="0" applyAlignment="0" applyProtection="0"/>
    <xf numFmtId="4" fontId="63" fillId="49" borderId="25" applyNumberFormat="0" applyProtection="0">
      <alignment vertical="center"/>
    </xf>
    <xf numFmtId="4" fontId="72" fillId="49" borderId="25" applyNumberFormat="0" applyProtection="0">
      <alignment vertical="center"/>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63" fillId="61" borderId="30" applyNumberFormat="0" applyProtection="0">
      <alignment horizontal="left" vertical="center" indent="1"/>
    </xf>
    <xf numFmtId="4" fontId="74" fillId="62" borderId="0"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63" fillId="61" borderId="25" applyNumberFormat="0" applyProtection="0">
      <alignment horizontal="right" vertical="center"/>
    </xf>
    <xf numFmtId="4" fontId="72" fillId="6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4" fontId="71" fillId="61" borderId="25" applyNumberFormat="0" applyProtection="0">
      <alignment horizontal="right" vertic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8" fontId="67" fillId="0" borderId="0"/>
    <xf numFmtId="179" fontId="60" fillId="0" borderId="31"/>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37" fontId="36" fillId="0" borderId="19" applyFill="0" applyAlignment="0" applyProtection="0"/>
    <xf numFmtId="182" fontId="36" fillId="0" borderId="19" applyFill="0" applyAlignment="0" applyProtection="0"/>
    <xf numFmtId="183" fontId="36" fillId="0" borderId="19" applyFill="0" applyAlignment="0" applyProtection="0"/>
    <xf numFmtId="184" fontId="36" fillId="0" borderId="19" applyFill="0" applyAlignment="0" applyProtection="0"/>
    <xf numFmtId="183" fontId="36" fillId="0" borderId="19" applyFill="0" applyAlignment="0" applyProtection="0"/>
    <xf numFmtId="37" fontId="36" fillId="0" borderId="19" applyFill="0" applyAlignment="0" applyProtection="0"/>
    <xf numFmtId="37" fontId="36" fillId="0" borderId="19" applyFill="0" applyAlignment="0" applyProtection="0"/>
    <xf numFmtId="37" fontId="36" fillId="0" borderId="19" applyFill="0" applyAlignment="0" applyProtection="0"/>
    <xf numFmtId="199" fontId="68" fillId="0" borderId="0" applyFont="0" applyFill="0" applyBorder="0" applyAlignment="0" applyProtection="0"/>
    <xf numFmtId="38" fontId="32" fillId="0" borderId="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3" fontId="61" fillId="0" borderId="0" applyNumberFormat="0" applyFill="0" applyBorder="0" applyProtection="0">
      <alignment horizontal="centerContinuous"/>
    </xf>
    <xf numFmtId="196" fontId="62" fillId="0" borderId="2" applyNumberFormat="0" applyFill="0" applyProtection="0">
      <alignment horizontal="centerContinuous"/>
    </xf>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3" fontId="55" fillId="0" borderId="27" applyNumberFormat="0" applyFont="0" applyFill="0" applyAlignment="0" applyProtection="0"/>
    <xf numFmtId="196" fontId="53" fillId="36" borderId="0" applyNumberFormat="0" applyBorder="0" applyAlignment="0" applyProtection="0"/>
    <xf numFmtId="196" fontId="53" fillId="39" borderId="0" applyNumberFormat="0" applyBorder="0" applyAlignment="0" applyProtection="0"/>
    <xf numFmtId="9" fontId="55" fillId="0" borderId="0" applyFont="0" applyFill="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88" fontId="55" fillId="0" borderId="0" applyFont="0" applyFill="0" applyBorder="0" applyAlignment="0" applyProtection="0"/>
    <xf numFmtId="189" fontId="55" fillId="0" borderId="0" applyFont="0" applyFill="0" applyBorder="0" applyProtection="0">
      <alignment horizontal="centerContinuous"/>
    </xf>
    <xf numFmtId="187" fontId="55" fillId="0" borderId="0" applyFont="0" applyFill="0" applyBorder="0" applyProtection="0">
      <alignment horizontal="centerContinuous"/>
    </xf>
    <xf numFmtId="186" fontId="55" fillId="0" borderId="0" applyFont="0" applyFill="0" applyBorder="0" applyAlignment="0" applyProtection="0"/>
    <xf numFmtId="177"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7" fontId="3" fillId="0" borderId="0"/>
    <xf numFmtId="197" fontId="3" fillId="0" borderId="0"/>
    <xf numFmtId="197" fontId="3" fillId="0" borderId="0"/>
    <xf numFmtId="197" fontId="3" fillId="0" borderId="0"/>
    <xf numFmtId="197" fontId="3" fillId="0" borderId="0"/>
    <xf numFmtId="197" fontId="3" fillId="0" borderId="0"/>
    <xf numFmtId="196" fontId="3" fillId="0" borderId="0"/>
    <xf numFmtId="196" fontId="3" fillId="0" borderId="0"/>
    <xf numFmtId="196" fontId="5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3" fontId="55" fillId="0" borderId="27" applyNumberFormat="0" applyFont="0" applyFill="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8" fontId="55" fillId="0" borderId="0" applyFont="0" applyFill="0" applyBorder="0" applyAlignment="0" applyProtection="0"/>
    <xf numFmtId="189"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6" fontId="3" fillId="0" borderId="0"/>
    <xf numFmtId="193" fontId="55" fillId="0" borderId="27" applyNumberFormat="0" applyFont="0" applyFill="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196" fontId="3" fillId="0" borderId="0"/>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196" fontId="3" fillId="0" borderId="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30"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77" fontId="55" fillId="0" borderId="0" applyFont="0" applyFill="0" applyBorder="0" applyProtection="0">
      <alignment horizontal="centerContinuous"/>
    </xf>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88" fontId="55" fillId="0" borderId="0" applyFont="0" applyFill="0" applyBorder="0" applyAlignment="0" applyProtection="0"/>
    <xf numFmtId="189" fontId="55" fillId="0" borderId="0" applyFont="0" applyFill="0" applyBorder="0" applyProtection="0">
      <alignment horizontal="centerContinuous"/>
    </xf>
    <xf numFmtId="196" fontId="3" fillId="0" borderId="0"/>
    <xf numFmtId="196" fontId="3" fillId="0" borderId="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8" fontId="55" fillId="0" borderId="0" applyFont="0" applyFill="0" applyBorder="0" applyAlignment="0" applyProtection="0"/>
    <xf numFmtId="189"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6" fontId="3" fillId="0" borderId="0"/>
    <xf numFmtId="196" fontId="3" fillId="0" borderId="0"/>
    <xf numFmtId="196" fontId="53" fillId="35" borderId="0" applyNumberFormat="0" applyBorder="0" applyAlignment="0" applyProtection="0"/>
    <xf numFmtId="193" fontId="55" fillId="0" borderId="27" applyNumberFormat="0" applyFont="0" applyFill="0" applyAlignment="0" applyProtection="0"/>
    <xf numFmtId="4" fontId="63" fillId="61" borderId="25" applyNumberFormat="0" applyProtection="0">
      <alignment horizontal="left" vertical="center" indent="1"/>
    </xf>
    <xf numFmtId="4" fontId="63" fillId="61" borderId="25" applyNumberFormat="0" applyProtection="0">
      <alignment horizontal="left" vertical="center" indent="1"/>
    </xf>
    <xf numFmtId="193" fontId="55" fillId="0" borderId="27" applyNumberFormat="0" applyFont="0" applyFill="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86" fontId="55" fillId="0" borderId="0" applyFont="0" applyFill="0" applyBorder="0" applyAlignment="0" applyProtection="0"/>
    <xf numFmtId="187" fontId="55" fillId="0" borderId="0" applyFont="0" applyFill="0" applyBorder="0" applyProtection="0">
      <alignment horizontal="centerContinuous"/>
    </xf>
    <xf numFmtId="196" fontId="53" fillId="34" borderId="0" applyNumberFormat="0" applyBorder="0" applyAlignment="0" applyProtection="0"/>
    <xf numFmtId="196" fontId="53" fillId="34" borderId="0" applyNumberFormat="0" applyBorder="0" applyAlignment="0" applyProtection="0"/>
    <xf numFmtId="193" fontId="55" fillId="0" borderId="27" applyNumberFormat="0" applyFont="0" applyFill="0" applyAlignment="0" applyProtection="0"/>
    <xf numFmtId="196" fontId="53" fillId="36"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3" fillId="0" borderId="0"/>
    <xf numFmtId="190" fontId="55" fillId="0" borderId="0" applyFont="0" applyFill="0" applyBorder="0" applyAlignment="0" applyProtection="0"/>
    <xf numFmtId="191" fontId="55" fillId="0" borderId="0" applyFont="0" applyFill="0" applyBorder="0" applyProtection="0">
      <alignment horizontal="centerContinuous"/>
    </xf>
    <xf numFmtId="4" fontId="63" fillId="63" borderId="25" applyNumberFormat="0" applyProtection="0">
      <alignment horizontal="left" vertical="center" indent="1"/>
    </xf>
    <xf numFmtId="4" fontId="63" fillId="63" borderId="25" applyNumberFormat="0" applyProtection="0">
      <alignment horizontal="left" vertical="center" indent="1"/>
    </xf>
    <xf numFmtId="191"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77" fontId="55" fillId="0" borderId="0" applyFont="0" applyFill="0" applyBorder="0" applyProtection="0">
      <alignment horizontal="centerContinuous"/>
    </xf>
    <xf numFmtId="196" fontId="53" fillId="39"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0" fontId="55" fillId="0" borderId="0" applyFont="0" applyFill="0" applyBorder="0" applyAlignment="0" applyProtection="0"/>
    <xf numFmtId="196" fontId="53" fillId="35" borderId="0" applyNumberFormat="0" applyBorder="0" applyAlignment="0" applyProtection="0"/>
    <xf numFmtId="186" fontId="55" fillId="0" borderId="0" applyFont="0" applyFill="0" applyBorder="0" applyAlignment="0" applyProtection="0"/>
    <xf numFmtId="177" fontId="55" fillId="0" borderId="0" applyFont="0" applyFill="0" applyBorder="0" applyProtection="0">
      <alignment horizontal="centerContinuous"/>
    </xf>
    <xf numFmtId="196" fontId="53" fillId="36" borderId="0" applyNumberFormat="0" applyBorder="0" applyAlignment="0" applyProtection="0"/>
    <xf numFmtId="4" fontId="63" fillId="61" borderId="25" applyNumberFormat="0" applyProtection="0">
      <alignment horizontal="left" vertical="center" indent="1"/>
    </xf>
    <xf numFmtId="4" fontId="63" fillId="61" borderId="25" applyNumberFormat="0" applyProtection="0">
      <alignment horizontal="left" vertical="center" indent="1"/>
    </xf>
    <xf numFmtId="191" fontId="55" fillId="0" borderId="0" applyFont="0" applyFill="0" applyBorder="0" applyProtection="0">
      <alignment horizontal="centerContinuous"/>
    </xf>
    <xf numFmtId="196" fontId="53" fillId="37"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0" fontId="55" fillId="0" borderId="0" applyFont="0" applyFill="0" applyBorder="0" applyAlignment="0" applyProtection="0"/>
    <xf numFmtId="177" fontId="55" fillId="0" borderId="0" applyFont="0" applyFill="0" applyBorder="0" applyProtection="0">
      <alignment horizontal="centerContinuous"/>
    </xf>
    <xf numFmtId="196" fontId="53" fillId="34" borderId="0" applyNumberFormat="0" applyBorder="0" applyAlignment="0" applyProtection="0"/>
    <xf numFmtId="177" fontId="55" fillId="0" borderId="0" applyFont="0" applyFill="0" applyBorder="0" applyProtection="0">
      <alignment horizontal="centerContinuous"/>
    </xf>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4" fontId="6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0" borderId="0"/>
    <xf numFmtId="4" fontId="63" fillId="61" borderId="25" applyNumberFormat="0" applyProtection="0">
      <alignment horizontal="left" vertical="center" indent="1"/>
    </xf>
    <xf numFmtId="193" fontId="55" fillId="0" borderId="27" applyNumberFormat="0" applyFont="0" applyFill="0" applyAlignment="0" applyProtection="0"/>
    <xf numFmtId="196" fontId="53" fillId="34" borderId="0" applyNumberFormat="0" applyBorder="0" applyAlignment="0" applyProtection="0"/>
    <xf numFmtId="196" fontId="3" fillId="0" borderId="0"/>
    <xf numFmtId="189" fontId="55" fillId="0" borderId="0" applyFont="0" applyFill="0" applyBorder="0" applyProtection="0">
      <alignment horizontal="centerContinuous"/>
    </xf>
    <xf numFmtId="196" fontId="53" fillId="34" borderId="0" applyNumberFormat="0" applyBorder="0" applyAlignment="0" applyProtection="0"/>
    <xf numFmtId="196" fontId="3" fillId="0" borderId="0"/>
    <xf numFmtId="4" fontId="63" fillId="61" borderId="25" applyNumberFormat="0" applyProtection="0">
      <alignment horizontal="left" vertical="center" indent="1"/>
    </xf>
    <xf numFmtId="196" fontId="53" fillId="34" borderId="0" applyNumberFormat="0" applyBorder="0" applyAlignment="0" applyProtection="0"/>
    <xf numFmtId="4" fontId="63" fillId="63" borderId="25" applyNumberFormat="0" applyProtection="0">
      <alignment horizontal="left" vertical="center" indent="1"/>
    </xf>
    <xf numFmtId="190" fontId="55" fillId="0" borderId="0" applyFon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88" fontId="55" fillId="0" borderId="0" applyFont="0" applyFill="0" applyBorder="0" applyAlignment="0" applyProtection="0"/>
    <xf numFmtId="196" fontId="3" fillId="0" borderId="0"/>
    <xf numFmtId="196" fontId="53" fillId="34" borderId="0" applyNumberFormat="0" applyBorder="0" applyAlignment="0" applyProtection="0"/>
    <xf numFmtId="188" fontId="55" fillId="0" borderId="0" applyFont="0" applyFill="0" applyBorder="0" applyAlignment="0" applyProtection="0"/>
    <xf numFmtId="196" fontId="53" fillId="36" borderId="0" applyNumberFormat="0" applyBorder="0" applyAlignment="0" applyProtection="0"/>
    <xf numFmtId="193" fontId="55" fillId="0" borderId="27" applyNumberFormat="0" applyFont="0" applyFill="0" applyAlignment="0" applyProtection="0"/>
    <xf numFmtId="189" fontId="55" fillId="0" borderId="0" applyFont="0" applyFill="0" applyBorder="0" applyProtection="0">
      <alignment horizontal="centerContinuous"/>
    </xf>
    <xf numFmtId="196" fontId="53" fillId="34" borderId="0" applyNumberFormat="0" applyBorder="0" applyAlignment="0" applyProtection="0"/>
    <xf numFmtId="4" fontId="63" fillId="63" borderId="25" applyNumberFormat="0" applyProtection="0">
      <alignment horizontal="left" vertical="center" indent="1"/>
    </xf>
    <xf numFmtId="196" fontId="53" fillId="35"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87" fontId="55" fillId="0" borderId="0" applyFont="0" applyFill="0" applyBorder="0" applyProtection="0">
      <alignment horizontal="centerContinuous"/>
    </xf>
    <xf numFmtId="196" fontId="53" fillId="35" borderId="0" applyNumberFormat="0" applyBorder="0" applyAlignment="0" applyProtection="0"/>
    <xf numFmtId="190" fontId="55" fillId="0" borderId="0" applyFont="0" applyFill="0" applyBorder="0" applyAlignment="0" applyProtection="0"/>
    <xf numFmtId="196" fontId="53" fillId="35" borderId="0" applyNumberFormat="0" applyBorder="0" applyAlignment="0" applyProtection="0"/>
    <xf numFmtId="196" fontId="53" fillId="39" borderId="0" applyNumberFormat="0" applyBorder="0" applyAlignment="0" applyProtection="0"/>
    <xf numFmtId="4" fontId="63" fillId="63" borderId="25" applyNumberFormat="0" applyProtection="0">
      <alignment horizontal="left" vertical="center" indent="1"/>
    </xf>
    <xf numFmtId="193" fontId="55" fillId="0" borderId="27" applyNumberFormat="0" applyFont="0" applyFill="0" applyAlignment="0" applyProtection="0"/>
    <xf numFmtId="196" fontId="53" fillId="35" borderId="0" applyNumberFormat="0" applyBorder="0" applyAlignment="0" applyProtection="0"/>
    <xf numFmtId="4" fontId="63" fillId="61" borderId="25" applyNumberFormat="0" applyProtection="0">
      <alignment horizontal="left" vertical="center" indent="1"/>
    </xf>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1" fontId="55" fillId="0" borderId="0" applyFont="0" applyFill="0" applyBorder="0" applyProtection="0">
      <alignment horizontal="centerContinuous"/>
    </xf>
    <xf numFmtId="187" fontId="55" fillId="0" borderId="0" applyFont="0" applyFill="0" applyBorder="0" applyProtection="0">
      <alignment horizontal="centerContinuous"/>
    </xf>
    <xf numFmtId="196" fontId="53" fillId="38" borderId="0" applyNumberFormat="0" applyBorder="0" applyAlignment="0" applyProtection="0"/>
    <xf numFmtId="190" fontId="55" fillId="0" borderId="0" applyFont="0" applyFill="0" applyBorder="0" applyAlignment="0" applyProtection="0"/>
    <xf numFmtId="191" fontId="55" fillId="0" borderId="0" applyFont="0" applyFill="0" applyBorder="0" applyProtection="0">
      <alignment horizontal="centerContinuous"/>
    </xf>
    <xf numFmtId="186" fontId="55" fillId="0" borderId="0" applyFont="0" applyFill="0" applyBorder="0" applyAlignment="0" applyProtection="0"/>
    <xf numFmtId="193" fontId="55" fillId="0" borderId="27" applyNumberFormat="0" applyFont="0" applyFill="0" applyAlignment="0" applyProtection="0"/>
    <xf numFmtId="193" fontId="55" fillId="0" borderId="27" applyNumberFormat="0" applyFont="0" applyFill="0" applyAlignment="0" applyProtection="0"/>
    <xf numFmtId="4" fontId="63" fillId="63" borderId="25" applyNumberFormat="0" applyProtection="0">
      <alignment horizontal="left" vertical="center" indent="1"/>
    </xf>
    <xf numFmtId="196" fontId="53" fillId="37"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4" fontId="63" fillId="63" borderId="25" applyNumberFormat="0" applyProtection="0">
      <alignment horizontal="left" vertical="center" indent="1"/>
    </xf>
    <xf numFmtId="196" fontId="53" fillId="34" borderId="0" applyNumberFormat="0" applyBorder="0" applyAlignment="0" applyProtection="0"/>
    <xf numFmtId="196" fontId="53" fillId="35" borderId="0" applyNumberFormat="0" applyBorder="0" applyAlignment="0" applyProtection="0"/>
    <xf numFmtId="4" fontId="63" fillId="61" borderId="25" applyNumberFormat="0" applyProtection="0">
      <alignment horizontal="left" vertical="center" indent="1"/>
    </xf>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4" fontId="63" fillId="63" borderId="25" applyNumberFormat="0" applyProtection="0">
      <alignment horizontal="left" vertical="center" indent="1"/>
    </xf>
    <xf numFmtId="190" fontId="55" fillId="0" borderId="0" applyFont="0" applyFill="0" applyBorder="0" applyAlignment="0" applyProtection="0"/>
    <xf numFmtId="191" fontId="55" fillId="0" borderId="0" applyFont="0" applyFill="0" applyBorder="0" applyProtection="0">
      <alignment horizontal="centerContinuous"/>
    </xf>
    <xf numFmtId="196" fontId="53" fillId="34" borderId="0" applyNumberFormat="0" applyBorder="0" applyAlignment="0" applyProtection="0"/>
    <xf numFmtId="196" fontId="53" fillId="39" borderId="0" applyNumberFormat="0" applyBorder="0" applyAlignment="0" applyProtection="0"/>
    <xf numFmtId="196" fontId="3" fillId="0" borderId="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1" fontId="55" fillId="0" borderId="0" applyFont="0" applyFill="0" applyBorder="0" applyProtection="0">
      <alignment horizontal="centerContinuous"/>
    </xf>
    <xf numFmtId="189" fontId="55" fillId="0" borderId="0" applyFont="0" applyFill="0" applyBorder="0" applyProtection="0">
      <alignment horizontal="centerContinuous"/>
    </xf>
    <xf numFmtId="188" fontId="55" fillId="0" borderId="0" applyFont="0" applyFill="0" applyBorder="0" applyAlignment="0" applyProtection="0"/>
    <xf numFmtId="196" fontId="53" fillId="34" borderId="0" applyNumberFormat="0" applyBorder="0" applyAlignment="0" applyProtection="0"/>
    <xf numFmtId="196" fontId="53" fillId="39" borderId="0" applyNumberFormat="0" applyBorder="0" applyAlignment="0" applyProtection="0"/>
    <xf numFmtId="177" fontId="55" fillId="0" borderId="0" applyFont="0" applyFill="0" applyBorder="0" applyProtection="0">
      <alignment horizontal="centerContinuous"/>
    </xf>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4" fontId="63" fillId="61" borderId="25" applyNumberFormat="0" applyProtection="0">
      <alignment horizontal="left" vertical="center" indent="1"/>
    </xf>
    <xf numFmtId="177" fontId="55" fillId="0" borderId="0" applyFont="0" applyFill="0" applyBorder="0" applyProtection="0">
      <alignment horizontal="centerContinuous"/>
    </xf>
    <xf numFmtId="196" fontId="53" fillId="34" borderId="0" applyNumberFormat="0" applyBorder="0" applyAlignment="0" applyProtection="0"/>
    <xf numFmtId="188" fontId="55" fillId="0" borderId="0" applyFont="0" applyFill="0" applyBorder="0" applyAlignment="0" applyProtection="0"/>
    <xf numFmtId="196" fontId="53" fillId="38" borderId="0" applyNumberFormat="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0" borderId="0"/>
    <xf numFmtId="189" fontId="55" fillId="0" borderId="0" applyFont="0" applyFill="0" applyBorder="0" applyProtection="0">
      <alignment horizontal="centerContinuous"/>
    </xf>
    <xf numFmtId="188" fontId="55" fillId="0" borderId="0" applyFont="0" applyFill="0" applyBorder="0" applyAlignment="0" applyProtection="0"/>
    <xf numFmtId="196" fontId="53" fillId="39" borderId="0" applyNumberFormat="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96" fontId="53" fillId="36" borderId="0" applyNumberFormat="0" applyBorder="0" applyAlignment="0" applyProtection="0"/>
    <xf numFmtId="196" fontId="53" fillId="38" borderId="0" applyNumberFormat="0" applyBorder="0" applyAlignment="0" applyProtection="0"/>
    <xf numFmtId="189" fontId="55" fillId="0" borderId="0" applyFont="0" applyFill="0" applyBorder="0" applyProtection="0">
      <alignment horizontal="centerContinuous"/>
    </xf>
    <xf numFmtId="196" fontId="53" fillId="39" borderId="0" applyNumberFormat="0" applyBorder="0" applyAlignment="0" applyProtection="0"/>
    <xf numFmtId="187" fontId="55" fillId="0" borderId="0" applyFont="0" applyFill="0" applyBorder="0" applyProtection="0">
      <alignment horizontal="centerContinuous"/>
    </xf>
    <xf numFmtId="186" fontId="55" fillId="0" borderId="0" applyFont="0" applyFill="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77" fontId="55" fillId="0" borderId="0" applyFont="0" applyFill="0" applyBorder="0" applyProtection="0">
      <alignment horizontal="centerContinuous"/>
    </xf>
    <xf numFmtId="186" fontId="55" fillId="0" borderId="0" applyFont="0" applyFill="0" applyBorder="0" applyAlignment="0" applyProtection="0"/>
    <xf numFmtId="187" fontId="55" fillId="0" borderId="0" applyFont="0" applyFill="0" applyBorder="0" applyProtection="0">
      <alignment horizontal="centerContinuous"/>
    </xf>
    <xf numFmtId="188" fontId="55" fillId="0" borderId="0" applyFont="0" applyFill="0" applyBorder="0" applyAlignment="0" applyProtection="0"/>
    <xf numFmtId="189" fontId="55" fillId="0" borderId="0" applyFont="0" applyFill="0" applyBorder="0" applyProtection="0">
      <alignment horizontal="centerContinuous"/>
    </xf>
    <xf numFmtId="190" fontId="55" fillId="0" borderId="0" applyFont="0" applyFill="0" applyBorder="0" applyAlignment="0" applyProtection="0"/>
    <xf numFmtId="191" fontId="55" fillId="0" borderId="0" applyFont="0" applyFill="0" applyBorder="0" applyProtection="0">
      <alignment horizontal="centerContinuous"/>
    </xf>
    <xf numFmtId="196" fontId="3" fillId="0" borderId="0"/>
    <xf numFmtId="49" fontId="5" fillId="0" borderId="0" applyFill="0" applyBorder="0" applyProtection="0">
      <alignment horizontal="center"/>
    </xf>
    <xf numFmtId="193" fontId="55" fillId="0" borderId="27" applyNumberFormat="0" applyFont="0" applyFill="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0" borderId="0"/>
    <xf numFmtId="37" fontId="5" fillId="0" borderId="19" applyFill="0" applyAlignment="0" applyProtection="0"/>
    <xf numFmtId="182" fontId="5" fillId="0" borderId="19" applyFill="0" applyAlignment="0" applyProtection="0"/>
    <xf numFmtId="183" fontId="5" fillId="0" borderId="19" applyFill="0" applyAlignment="0" applyProtection="0"/>
    <xf numFmtId="184" fontId="5" fillId="0" borderId="19" applyFill="0" applyAlignment="0" applyProtection="0"/>
    <xf numFmtId="37" fontId="5" fillId="0" borderId="19" applyFill="0" applyAlignment="0" applyProtection="0"/>
    <xf numFmtId="196" fontId="32" fillId="0" borderId="0"/>
    <xf numFmtId="196" fontId="3" fillId="0" borderId="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4" fontId="59" fillId="0" borderId="0" applyFont="0" applyFill="0" applyBorder="0" applyAlignment="0" applyProtection="0"/>
    <xf numFmtId="196" fontId="59" fillId="0" borderId="0"/>
    <xf numFmtId="196" fontId="54" fillId="0" borderId="0" applyNumberFormat="0" applyFill="0" applyBorder="0" applyAlignment="0" applyProtection="0"/>
    <xf numFmtId="196" fontId="59"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66" fillId="0" borderId="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34" fillId="0" borderId="6" applyNumberFormat="0" applyAlignment="0" applyProtection="0">
      <alignment horizontal="left" vertical="center"/>
    </xf>
    <xf numFmtId="196" fontId="34" fillId="0" borderId="5">
      <alignment horizontal="left" vertical="center"/>
    </xf>
    <xf numFmtId="196" fontId="34" fillId="0" borderId="5">
      <alignment horizontal="left" vertical="center"/>
    </xf>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0" borderId="0"/>
    <xf numFmtId="196" fontId="32"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32" fillId="0" borderId="0"/>
    <xf numFmtId="191" fontId="55" fillId="0" borderId="0" applyFont="0" applyFill="0" applyBorder="0" applyProtection="0">
      <alignment horizontal="centerContinuous"/>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53" fillId="34" borderId="0" applyNumberFormat="0" applyBorder="0" applyAlignment="0" applyProtection="0"/>
    <xf numFmtId="196" fontId="59" fillId="0" borderId="0"/>
    <xf numFmtId="196" fontId="54" fillId="0" borderId="0" applyNumberFormat="0" applyFill="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66" fillId="0" borderId="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34" fillId="0" borderId="6" applyNumberFormat="0" applyAlignment="0" applyProtection="0">
      <alignment horizontal="left" vertical="center"/>
    </xf>
    <xf numFmtId="196" fontId="34" fillId="0" borderId="5">
      <alignment horizontal="left" vertical="center"/>
    </xf>
    <xf numFmtId="196" fontId="34" fillId="0" borderId="5">
      <alignment horizontal="left" vertical="center"/>
    </xf>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63" fillId="0" borderId="0" applyFill="0" applyBorder="0" applyAlignment="0"/>
    <xf numFmtId="197"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53" fillId="34"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89" fontId="55" fillId="0" borderId="0" applyFont="0" applyFill="0" applyBorder="0" applyProtection="0">
      <alignment horizontal="centerContinuous"/>
    </xf>
    <xf numFmtId="188" fontId="55" fillId="0" borderId="0" applyFont="0" applyFill="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63"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7" fillId="0" borderId="23" applyNumberFormat="0" applyFill="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187" fontId="55" fillId="0" borderId="0" applyFont="0" applyFill="0" applyBorder="0" applyProtection="0">
      <alignment horizontal="centerContinuous"/>
    </xf>
    <xf numFmtId="186" fontId="55" fillId="0" borderId="0" applyFont="0" applyFill="0" applyBorder="0" applyAlignment="0" applyProtection="0"/>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0" borderId="0"/>
    <xf numFmtId="197" fontId="3" fillId="0" borderId="0"/>
    <xf numFmtId="197" fontId="3" fillId="0" borderId="0"/>
    <xf numFmtId="177" fontId="55" fillId="0" borderId="0" applyFont="0" applyFill="0" applyBorder="0" applyProtection="0">
      <alignment horizontal="centerContinuous"/>
    </xf>
    <xf numFmtId="196" fontId="77" fillId="42" borderId="0" applyNumberFormat="0" applyBorder="0" applyAlignment="0" applyProtection="0"/>
    <xf numFmtId="196" fontId="82" fillId="34"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34" fillId="0" borderId="5">
      <alignment horizontal="left" vertical="center"/>
    </xf>
    <xf numFmtId="196" fontId="34" fillId="0" borderId="6" applyNumberFormat="0" applyAlignment="0" applyProtection="0">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59" fillId="0" borderId="0"/>
    <xf numFmtId="196" fontId="34" fillId="0" borderId="6" applyNumberFormat="0" applyAlignment="0" applyProtection="0">
      <alignment horizontal="left" vertical="center"/>
    </xf>
    <xf numFmtId="196" fontId="77"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63" fillId="0" borderId="0" applyFill="0" applyBorder="0" applyAlignment="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77"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64" borderId="25" applyNumberFormat="0" applyProtection="0">
      <alignment horizontal="left" vertical="center" indent="1"/>
    </xf>
    <xf numFmtId="195" fontId="3" fillId="0" borderId="0" applyFill="0" applyBorder="0" applyAlignment="0" applyProtection="0"/>
    <xf numFmtId="196" fontId="53" fillId="37" borderId="0" applyNumberFormat="0" applyBorder="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0" borderId="0"/>
    <xf numFmtId="196" fontId="84" fillId="0" borderId="21" applyNumberFormat="0" applyFill="0" applyAlignment="0" applyProtection="0"/>
    <xf numFmtId="196" fontId="84" fillId="0" borderId="21" applyNumberFormat="0" applyFill="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5" fontId="3" fillId="0" borderId="0" applyFill="0" applyBorder="0" applyAlignment="0" applyProtection="0"/>
    <xf numFmtId="196" fontId="3" fillId="50" borderId="25" applyNumberFormat="0" applyProtection="0">
      <alignment horizontal="left" vertical="center" indent="1"/>
    </xf>
    <xf numFmtId="197" fontId="3" fillId="0" borderId="0"/>
    <xf numFmtId="197" fontId="3" fillId="0" borderId="0"/>
    <xf numFmtId="197" fontId="3" fillId="0" borderId="0"/>
    <xf numFmtId="197" fontId="3" fillId="0" borderId="0"/>
    <xf numFmtId="197" fontId="3" fillId="0" borderId="0"/>
    <xf numFmtId="196" fontId="3" fillId="0" borderId="0"/>
    <xf numFmtId="196" fontId="5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6"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3" fillId="0" borderId="0"/>
    <xf numFmtId="196" fontId="77" fillId="40" borderId="0" applyNumberFormat="0" applyBorder="0" applyAlignment="0" applyProtection="0"/>
    <xf numFmtId="196" fontId="77" fillId="40" borderId="0" applyNumberFormat="0" applyBorder="0" applyAlignment="0" applyProtection="0"/>
    <xf numFmtId="196" fontId="32"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77" fillId="45" borderId="0" applyNumberFormat="0" applyBorder="0" applyAlignment="0" applyProtection="0"/>
    <xf numFmtId="196" fontId="53" fillId="37" borderId="0" applyNumberFormat="0" applyBorder="0" applyAlignment="0" applyProtection="0"/>
    <xf numFmtId="196" fontId="77" fillId="42"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62" fillId="0" borderId="2" applyNumberFormat="0" applyFill="0" applyProtection="0">
      <alignment horizontal="centerContinuous"/>
    </xf>
    <xf numFmtId="196" fontId="77" fillId="44"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53" fillId="36" borderId="0" applyNumberFormat="0" applyBorder="0" applyAlignment="0" applyProtection="0"/>
    <xf numFmtId="9"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6" fontId="53" fillId="37"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0" borderId="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63" fillId="0" borderId="0" applyFill="0" applyBorder="0" applyAlignment="0"/>
    <xf numFmtId="196" fontId="79" fillId="37" borderId="17" applyNumberFormat="0" applyAlignment="0" applyProtection="0"/>
    <xf numFmtId="196" fontId="79" fillId="37" borderId="17" applyNumberForma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0" borderId="0"/>
    <xf numFmtId="196" fontId="53" fillId="34" borderId="0" applyNumberFormat="0" applyBorder="0" applyAlignment="0" applyProtection="0"/>
    <xf numFmtId="196" fontId="77" fillId="42" borderId="0" applyNumberFormat="0" applyBorder="0" applyAlignment="0" applyProtection="0"/>
    <xf numFmtId="196" fontId="3" fillId="50" borderId="25" applyNumberFormat="0" applyProtection="0">
      <alignment horizontal="left" vertical="center" indent="1"/>
    </xf>
    <xf numFmtId="196" fontId="34" fillId="0" borderId="6" applyNumberFormat="0" applyAlignment="0" applyProtection="0">
      <alignment horizontal="left" vertical="center"/>
    </xf>
    <xf numFmtId="196" fontId="59" fillId="0" borderId="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2" fillId="34" borderId="0" applyNumberFormat="0" applyBorder="0" applyAlignment="0" applyProtection="0"/>
    <xf numFmtId="196" fontId="53"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96" fontId="87" fillId="0" borderId="23" applyNumberFormat="0" applyFill="0" applyAlignment="0" applyProtection="0"/>
    <xf numFmtId="188" fontId="55" fillId="0" borderId="0" applyFont="0" applyFill="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89" fontId="55" fillId="0" borderId="0" applyFont="0" applyFill="0" applyBorder="0" applyProtection="0">
      <alignment horizontal="centerContinuous"/>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53" fillId="3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88" fillId="48" borderId="0" applyNumberFormat="0" applyBorder="0" applyAlignment="0" applyProtection="0"/>
    <xf numFmtId="196" fontId="87" fillId="0" borderId="23" applyNumberFormat="0" applyFill="0" applyAlignment="0" applyProtection="0"/>
    <xf numFmtId="196" fontId="87" fillId="0" borderId="23" applyNumberFormat="0" applyFill="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79" fillId="37" borderId="17" applyNumberForma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63" fillId="0" borderId="0" applyFill="0" applyBorder="0" applyAlignment="0"/>
    <xf numFmtId="197"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187" fontId="55" fillId="0" borderId="0" applyFont="0" applyFill="0" applyBorder="0" applyProtection="0">
      <alignment horizontal="centerContinuous"/>
    </xf>
    <xf numFmtId="186" fontId="55" fillId="0" borderId="0" applyFont="0" applyFill="0" applyBorder="0" applyAlignment="0" applyProtection="0"/>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53" fillId="0" borderId="0"/>
    <xf numFmtId="196" fontId="53" fillId="34" borderId="0" applyNumberFormat="0" applyBorder="0" applyAlignment="0" applyProtection="0"/>
    <xf numFmtId="196" fontId="3" fillId="50" borderId="25" applyNumberFormat="0" applyProtection="0">
      <alignment horizontal="left" vertical="center" indent="1"/>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53" fillId="37"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32" fillId="0" borderId="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3" fillId="0" borderId="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77" fillId="42" borderId="0" applyNumberFormat="0" applyBorder="0" applyAlignment="0" applyProtection="0"/>
    <xf numFmtId="196" fontId="34" fillId="0" borderId="6" applyNumberFormat="0" applyAlignment="0" applyProtection="0">
      <alignment horizontal="left" vertical="center"/>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82" fillId="34" borderId="0" applyNumberFormat="0" applyBorder="0" applyAlignment="0" applyProtection="0"/>
    <xf numFmtId="196" fontId="77" fillId="42" borderId="0" applyNumberFormat="0" applyBorder="0" applyAlignment="0" applyProtection="0"/>
    <xf numFmtId="197" fontId="3" fillId="0" borderId="0"/>
    <xf numFmtId="197" fontId="3" fillId="0" borderId="0"/>
    <xf numFmtId="197" fontId="3" fillId="0" borderId="0"/>
    <xf numFmtId="197" fontId="3" fillId="0" borderId="0"/>
    <xf numFmtId="197" fontId="3" fillId="0" borderId="0"/>
    <xf numFmtId="196" fontId="3" fillId="0" borderId="0"/>
    <xf numFmtId="196" fontId="53" fillId="0" borderId="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3" fontId="55" fillId="0" borderId="27" applyNumberFormat="0" applyFont="0" applyFill="0" applyAlignment="0" applyProtection="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85" fillId="0" borderId="0" applyNumberForma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87" fillId="0" borderId="23" applyNumberFormat="0" applyFill="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48" borderId="24" applyNumberFormat="0" applyFont="0" applyAlignment="0" applyProtection="0"/>
    <xf numFmtId="197" fontId="3" fillId="0" borderId="0"/>
    <xf numFmtId="196" fontId="3" fillId="48" borderId="24" applyNumberFormat="0" applyFont="0" applyAlignment="0" applyProtection="0"/>
    <xf numFmtId="196" fontId="53" fillId="37" borderId="0" applyNumberFormat="0" applyBorder="0" applyAlignment="0" applyProtection="0"/>
    <xf numFmtId="196" fontId="63" fillId="0" borderId="0" applyFill="0" applyBorder="0" applyAlignment="0"/>
    <xf numFmtId="197" fontId="3" fillId="0" borderId="0"/>
    <xf numFmtId="196" fontId="32"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3" borderId="25" applyNumberFormat="0" applyProtection="0">
      <alignment horizontal="left" vertical="center" indent="1"/>
    </xf>
    <xf numFmtId="190" fontId="55" fillId="0" borderId="0" applyFont="0" applyFill="0" applyBorder="0" applyAlignment="0" applyProtection="0"/>
    <xf numFmtId="191"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0" borderId="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53" fillId="0" borderId="0"/>
    <xf numFmtId="196" fontId="53" fillId="39" borderId="0" applyNumberFormat="0" applyBorder="0" applyAlignment="0" applyProtection="0"/>
    <xf numFmtId="196" fontId="53" fillId="35"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65" borderId="25" applyNumberFormat="0" applyProtection="0">
      <alignment horizontal="left" vertical="center" indent="1"/>
    </xf>
    <xf numFmtId="196" fontId="53" fillId="0" borderId="0"/>
    <xf numFmtId="196" fontId="53" fillId="39" borderId="0" applyNumberFormat="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53" fillId="39" borderId="0" applyNumberFormat="0" applyBorder="0" applyAlignment="0" applyProtection="0"/>
    <xf numFmtId="196" fontId="53" fillId="0" borderId="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8" borderId="0" applyNumberFormat="0" applyBorder="0" applyAlignment="0" applyProtection="0"/>
    <xf numFmtId="196" fontId="77" fillId="42" borderId="0" applyNumberFormat="0" applyBorder="0" applyAlignment="0" applyProtection="0"/>
    <xf numFmtId="196" fontId="34" fillId="0" borderId="5">
      <alignment horizontal="left" vertical="center"/>
    </xf>
    <xf numFmtId="196" fontId="3" fillId="50" borderId="25" applyNumberFormat="0" applyProtection="0">
      <alignment horizontal="left" vertical="center" indent="1"/>
    </xf>
    <xf numFmtId="196" fontId="53" fillId="34" borderId="0" applyNumberFormat="0" applyBorder="0" applyAlignment="0" applyProtection="0"/>
    <xf numFmtId="197" fontId="3" fillId="0" borderId="0"/>
    <xf numFmtId="196" fontId="63" fillId="0" borderId="0" applyFill="0" applyBorder="0" applyAlignment="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7" fontId="3" fillId="0" borderId="0"/>
    <xf numFmtId="196"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9" borderId="0" applyNumberFormat="0" applyBorder="0" applyAlignment="0" applyProtection="0"/>
    <xf numFmtId="196" fontId="53" fillId="0" borderId="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48" borderId="24" applyNumberFormat="0" applyFon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0" borderId="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3" fillId="64" borderId="25" applyNumberFormat="0" applyProtection="0">
      <alignment horizontal="left" vertical="center" indent="1"/>
    </xf>
    <xf numFmtId="196" fontId="34" fillId="0" borderId="6" applyNumberFormat="0" applyAlignment="0" applyProtection="0">
      <alignment horizontal="left" vertical="center"/>
    </xf>
    <xf numFmtId="196" fontId="3" fillId="50" borderId="25" applyNumberFormat="0" applyProtection="0">
      <alignment horizontal="left" vertical="center" indent="1"/>
    </xf>
    <xf numFmtId="196" fontId="77" fillId="42" borderId="0" applyNumberFormat="0" applyBorder="0" applyAlignment="0" applyProtection="0"/>
    <xf numFmtId="196" fontId="53" fillId="34" borderId="0" applyNumberFormat="0" applyBorder="0" applyAlignment="0" applyProtection="0"/>
    <xf numFmtId="196" fontId="3" fillId="0" borderId="0"/>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38"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7"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89" fontId="55" fillId="0" borderId="0" applyFont="0" applyFill="0" applyBorder="0" applyProtection="0">
      <alignment horizontal="centerContinuous"/>
    </xf>
    <xf numFmtId="188" fontId="55" fillId="0" borderId="0" applyFont="0" applyFill="0" applyBorder="0" applyAlignment="0" applyProtection="0"/>
    <xf numFmtId="196" fontId="3" fillId="50" borderId="25" applyNumberFormat="0" applyProtection="0">
      <alignment horizontal="left" vertical="center" indent="1"/>
    </xf>
    <xf numFmtId="197" fontId="3" fillId="0" borderId="0"/>
    <xf numFmtId="196"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85" fillId="0" borderId="22" applyNumberFormat="0" applyFill="0" applyAlignment="0" applyProtection="0"/>
    <xf numFmtId="196" fontId="3" fillId="64" borderId="25" applyNumberFormat="0" applyProtection="0">
      <alignment horizontal="left" vertical="center" indent="1"/>
    </xf>
    <xf numFmtId="196" fontId="34" fillId="0" borderId="5">
      <alignment horizontal="left" vertical="center"/>
    </xf>
    <xf numFmtId="196" fontId="34" fillId="0" borderId="6" applyNumberFormat="0" applyAlignment="0" applyProtection="0">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59" fillId="0" borderId="0"/>
    <xf numFmtId="196" fontId="34" fillId="0" borderId="6" applyNumberFormat="0" applyAlignment="0" applyProtection="0">
      <alignment horizontal="left" vertical="center"/>
    </xf>
    <xf numFmtId="196" fontId="3" fillId="50" borderId="25" applyNumberFormat="0" applyProtection="0">
      <alignment horizontal="left" vertical="center" indent="1"/>
    </xf>
    <xf numFmtId="196" fontId="77" fillId="42" borderId="0" applyNumberFormat="0" applyBorder="0" applyAlignment="0" applyProtection="0"/>
    <xf numFmtId="196" fontId="53" fillId="34" borderId="0" applyNumberFormat="0" applyBorder="0" applyAlignment="0" applyProtection="0"/>
    <xf numFmtId="196" fontId="3" fillId="0" borderId="0"/>
    <xf numFmtId="196" fontId="3" fillId="48" borderId="24" applyNumberFormat="0" applyFont="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79" fillId="37" borderId="17" applyNumberFormat="0" applyAlignment="0" applyProtection="0"/>
    <xf numFmtId="196" fontId="63" fillId="0" borderId="0" applyFill="0" applyBorder="0" applyAlignment="0"/>
    <xf numFmtId="196" fontId="3" fillId="48" borderId="24" applyNumberFormat="0" applyFont="0" applyAlignment="0" applyProtection="0"/>
    <xf numFmtId="196" fontId="3" fillId="0" borderId="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64" borderId="25" applyNumberFormat="0" applyProtection="0">
      <alignment horizontal="left" vertical="center" indent="1"/>
    </xf>
    <xf numFmtId="196" fontId="34" fillId="0" borderId="6" applyNumberFormat="0" applyAlignment="0" applyProtection="0">
      <alignment horizontal="left" vertical="center"/>
    </xf>
    <xf numFmtId="196" fontId="3" fillId="50" borderId="25" applyNumberFormat="0" applyProtection="0">
      <alignment horizontal="left" vertical="center" indent="1"/>
    </xf>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63" fillId="0" borderId="0" applyFill="0" applyBorder="0" applyAlignment="0"/>
    <xf numFmtId="197"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4" fillId="0" borderId="5">
      <alignment horizontal="left" vertical="center"/>
    </xf>
    <xf numFmtId="196" fontId="77" fillId="42"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53" fillId="39" borderId="0" applyNumberFormat="0" applyBorder="0" applyAlignment="0" applyProtection="0"/>
    <xf numFmtId="196" fontId="53" fillId="0" borderId="0"/>
    <xf numFmtId="196" fontId="3" fillId="65" borderId="25" applyNumberFormat="0" applyProtection="0">
      <alignment horizontal="left" vertical="center" indent="1"/>
    </xf>
    <xf numFmtId="196" fontId="3" fillId="0" borderId="0"/>
    <xf numFmtId="196" fontId="3" fillId="0" borderId="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53" fillId="35" borderId="0" applyNumberFormat="0" applyBorder="0" applyAlignment="0" applyProtection="0"/>
    <xf numFmtId="196" fontId="3" fillId="0" borderId="0"/>
    <xf numFmtId="196" fontId="3" fillId="0" borderId="0"/>
    <xf numFmtId="196" fontId="53" fillId="34"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3" fillId="0" borderId="0"/>
    <xf numFmtId="196" fontId="3" fillId="63"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0" borderId="0"/>
    <xf numFmtId="196" fontId="3" fillId="0" borderId="0"/>
    <xf numFmtId="196" fontId="32" fillId="0" borderId="0"/>
    <xf numFmtId="197" fontId="3" fillId="0" borderId="0"/>
    <xf numFmtId="196" fontId="3" fillId="48" borderId="24" applyNumberFormat="0" applyFont="0" applyAlignment="0" applyProtection="0"/>
    <xf numFmtId="196" fontId="3" fillId="65"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7" fillId="0" borderId="23" applyNumberFormat="0" applyFill="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53" fillId="3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53" fillId="0" borderId="0"/>
    <xf numFmtId="196" fontId="3" fillId="0" borderId="0"/>
    <xf numFmtId="197" fontId="3" fillId="0" borderId="0"/>
    <xf numFmtId="197" fontId="3" fillId="0" borderId="0"/>
    <xf numFmtId="196" fontId="77" fillId="42" borderId="0" applyNumberFormat="0" applyBorder="0" applyAlignment="0" applyProtection="0"/>
    <xf numFmtId="196" fontId="82" fillId="34" borderId="0" applyNumberFormat="0" applyBorder="0" applyAlignment="0" applyProtection="0"/>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4" fillId="0" borderId="6" applyNumberFormat="0" applyAlignment="0" applyProtection="0">
      <alignment horizontal="left" vertical="center"/>
    </xf>
    <xf numFmtId="196" fontId="77" fillId="42" borderId="0" applyNumberFormat="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37" fontId="3" fillId="0" borderId="0" applyFill="0" applyBorder="0" applyAlignment="0" applyProtection="0"/>
    <xf numFmtId="196" fontId="53" fillId="37"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3" fillId="0" borderId="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3" fillId="0" borderId="0"/>
    <xf numFmtId="196" fontId="32" fillId="0" borderId="0"/>
    <xf numFmtId="196" fontId="62" fillId="0" borderId="2" applyNumberFormat="0" applyFill="0" applyProtection="0">
      <alignment horizontal="centerContinuous"/>
    </xf>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86" fontId="55" fillId="0" borderId="0" applyFont="0" applyFill="0" applyBorder="0" applyAlignment="0" applyProtection="0"/>
    <xf numFmtId="187" fontId="55" fillId="0" borderId="0" applyFont="0" applyFill="0" applyBorder="0" applyProtection="0">
      <alignment horizontal="centerContinuous"/>
    </xf>
    <xf numFmtId="196" fontId="3" fillId="63" borderId="25" applyNumberFormat="0" applyProtection="0">
      <alignment horizontal="left" vertical="center" indent="1"/>
    </xf>
    <xf numFmtId="196" fontId="85" fillId="0" borderId="0" applyNumberFormat="0" applyFill="0" applyBorder="0" applyAlignment="0" applyProtection="0"/>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53" fillId="38" borderId="0" applyNumberFormat="0" applyBorder="0" applyAlignment="0" applyProtection="0"/>
    <xf numFmtId="196" fontId="77" fillId="42" borderId="0" applyNumberFormat="0" applyBorder="0" applyAlignment="0" applyProtection="0"/>
    <xf numFmtId="196" fontId="34" fillId="0" borderId="5">
      <alignment horizontal="left" vertical="center"/>
    </xf>
    <xf numFmtId="196" fontId="53" fillId="34" borderId="0" applyNumberFormat="0" applyBorder="0" applyAlignment="0" applyProtection="0"/>
    <xf numFmtId="197" fontId="3" fillId="0" borderId="0"/>
    <xf numFmtId="196" fontId="63" fillId="0" borderId="0" applyFill="0" applyBorder="0" applyAlignment="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7" borderId="0" applyNumberFormat="0" applyBorder="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86" fillId="38" borderId="17" applyNumberFormat="0" applyAlignment="0" applyProtection="0"/>
    <xf numFmtId="196" fontId="86" fillId="38" borderId="17" applyNumberFormat="0" applyAlignment="0" applyProtection="0"/>
    <xf numFmtId="196" fontId="3" fillId="0" borderId="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196" fontId="3" fillId="48" borderId="24" applyNumberFormat="0" applyFont="0" applyAlignment="0" applyProtection="0"/>
    <xf numFmtId="196" fontId="3" fillId="0" borderId="0"/>
    <xf numFmtId="196" fontId="3" fillId="0" borderId="0"/>
    <xf numFmtId="196" fontId="32"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7" fontId="3" fillId="0" borderId="0"/>
    <xf numFmtId="196"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6" fontId="53" fillId="35" borderId="0" applyNumberFormat="0" applyBorder="0" applyAlignment="0" applyProtection="0"/>
    <xf numFmtId="196" fontId="82"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59" fillId="0" borderId="0"/>
    <xf numFmtId="196" fontId="63" fillId="0" borderId="0" applyFill="0" applyBorder="0" applyAlignment="0"/>
    <xf numFmtId="196" fontId="3" fillId="48" borderId="24" applyNumberFormat="0" applyFont="0" applyAlignment="0" applyProtection="0"/>
    <xf numFmtId="196" fontId="53" fillId="35" borderId="0" applyNumberFormat="0" applyBorder="0" applyAlignment="0" applyProtection="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6" fontId="53" fillId="34" borderId="0" applyNumberFormat="0" applyBorder="0" applyAlignment="0" applyProtection="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53" fillId="34" borderId="0" applyNumberFormat="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53" fillId="38" borderId="0" applyNumberFormat="0" applyBorder="0" applyAlignment="0" applyProtection="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53" fillId="38" borderId="0" applyNumberFormat="0" applyBorder="0" applyAlignment="0" applyProtection="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65" borderId="25" applyNumberFormat="0" applyProtection="0">
      <alignment horizontal="left" vertical="center" indent="1"/>
    </xf>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7"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3" fillId="48" borderId="24" applyNumberFormat="0" applyFont="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63" fillId="0" borderId="0" applyFill="0" applyBorder="0" applyAlignment="0"/>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3" fillId="0" borderId="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0" borderId="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4" fillId="0" borderId="6" applyNumberFormat="0" applyAlignment="0" applyProtection="0">
      <alignment horizontal="left" vertical="center"/>
    </xf>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3" fillId="0" borderId="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5" borderId="0" applyNumberFormat="0" applyBorder="0" applyAlignment="0" applyProtection="0"/>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3" fillId="63" borderId="25" applyNumberFormat="0" applyProtection="0">
      <alignment horizontal="left" vertical="center" indent="1"/>
    </xf>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9"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53" fillId="37" borderId="0" applyNumberFormat="0" applyBorder="0" applyAlignment="0" applyProtection="0"/>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3" fillId="48" borderId="24" applyNumberFormat="0" applyFont="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6" fontId="3" fillId="0" borderId="0"/>
    <xf numFmtId="196" fontId="3" fillId="0" borderId="0"/>
    <xf numFmtId="191" fontId="55" fillId="0" borderId="0" applyFont="0" applyFill="0" applyBorder="0" applyProtection="0">
      <alignment horizontal="centerContinuous"/>
    </xf>
    <xf numFmtId="190" fontId="55" fillId="0" borderId="0" applyFont="0" applyFill="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53" fillId="39" borderId="0" applyNumberFormat="0" applyBorder="0" applyAlignment="0" applyProtection="0"/>
    <xf numFmtId="196" fontId="3" fillId="63" borderId="25" applyNumberFormat="0" applyProtection="0">
      <alignment horizontal="left" vertical="center" indent="1"/>
    </xf>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87" fillId="0" borderId="23" applyNumberFormat="0" applyFill="0" applyAlignment="0" applyProtection="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65" borderId="25" applyNumberFormat="0" applyProtection="0">
      <alignment horizontal="left" vertical="center" indent="1"/>
    </xf>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65" borderId="25" applyNumberFormat="0" applyProtection="0">
      <alignment horizontal="left" vertical="center" indent="1"/>
    </xf>
    <xf numFmtId="191" fontId="55" fillId="0" borderId="0" applyFont="0" applyFill="0" applyBorder="0" applyProtection="0">
      <alignment horizontal="centerContinuous"/>
    </xf>
    <xf numFmtId="190" fontId="55" fillId="0" borderId="0" applyFont="0" applyFill="0" applyBorder="0" applyAlignment="0" applyProtection="0"/>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64" borderId="25" applyNumberFormat="0" applyProtection="0">
      <alignment horizontal="left" vertical="center" indent="1"/>
    </xf>
    <xf numFmtId="196" fontId="53" fillId="34" borderId="0" applyNumberFormat="0" applyBorder="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9" borderId="0" applyNumberFormat="0" applyBorder="0" applyAlignment="0" applyProtection="0"/>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3" fillId="0" borderId="0"/>
    <xf numFmtId="37" fontId="3" fillId="0" borderId="0" applyFill="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2" fillId="0" borderId="0"/>
    <xf numFmtId="37" fontId="3" fillId="0" borderId="0" applyFill="0" applyBorder="0" applyAlignment="0" applyProtection="0"/>
    <xf numFmtId="196" fontId="3" fillId="0" borderId="0"/>
    <xf numFmtId="196" fontId="87" fillId="0" borderId="23" applyNumberFormat="0" applyFill="0" applyAlignment="0" applyProtection="0"/>
    <xf numFmtId="196" fontId="3" fillId="0" borderId="0"/>
    <xf numFmtId="196" fontId="3" fillId="50" borderId="25" applyNumberFormat="0" applyProtection="0">
      <alignment horizontal="left" vertical="center" indent="1"/>
    </xf>
    <xf numFmtId="196" fontId="53" fillId="36" borderId="0" applyNumberFormat="0" applyBorder="0" applyAlignment="0" applyProtection="0"/>
    <xf numFmtId="37" fontId="3" fillId="0" borderId="0" applyFill="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0" borderId="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48" borderId="24" applyNumberFormat="0" applyFont="0" applyAlignment="0" applyProtection="0"/>
    <xf numFmtId="196" fontId="3" fillId="63" borderId="25" applyNumberFormat="0" applyProtection="0">
      <alignment horizontal="left" vertical="center" indent="1"/>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48" borderId="24" applyNumberFormat="0" applyFont="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0" borderId="0"/>
    <xf numFmtId="196" fontId="53" fillId="34" borderId="0" applyNumberFormat="0" applyBorder="0" applyAlignment="0" applyProtection="0"/>
    <xf numFmtId="196" fontId="3" fillId="48" borderId="24" applyNumberFormat="0" applyFont="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53" fillId="35" borderId="0" applyNumberFormat="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50" borderId="25" applyNumberFormat="0" applyProtection="0">
      <alignment horizontal="left" vertical="center" indent="1"/>
    </xf>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3" fillId="50" borderId="25" applyNumberFormat="0" applyProtection="0">
      <alignment horizontal="left" vertical="center" indent="1"/>
    </xf>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7" fontId="3" fillId="0" borderId="0"/>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3" fillId="50" borderId="25" applyNumberFormat="0" applyProtection="0">
      <alignment horizontal="left" vertical="center" indent="1"/>
    </xf>
    <xf numFmtId="196" fontId="86" fillId="38" borderId="17" applyNumberFormat="0" applyAlignment="0" applyProtection="0"/>
    <xf numFmtId="196" fontId="3" fillId="0" borderId="0"/>
    <xf numFmtId="4" fontId="63" fillId="61" borderId="25" applyNumberFormat="0" applyProtection="0">
      <alignment horizontal="left" vertical="center" indent="1"/>
    </xf>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82"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0" borderId="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9" fillId="0" borderId="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3" fillId="39" borderId="0" applyNumberFormat="0" applyBorder="0" applyAlignment="0" applyProtection="0"/>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32" fillId="0" borderId="0"/>
    <xf numFmtId="196" fontId="3" fillId="0" borderId="0"/>
    <xf numFmtId="196" fontId="87" fillId="0" borderId="23" applyNumberFormat="0" applyFill="0" applyAlignment="0" applyProtection="0"/>
    <xf numFmtId="196" fontId="3" fillId="0" borderId="0"/>
    <xf numFmtId="196" fontId="53" fillId="36" borderId="0" applyNumberFormat="0" applyBorder="0" applyAlignment="0" applyProtection="0"/>
    <xf numFmtId="37" fontId="3" fillId="0" borderId="0" applyFill="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63" borderId="25" applyNumberFormat="0" applyProtection="0">
      <alignment horizontal="left" vertical="center" indent="1"/>
    </xf>
    <xf numFmtId="196" fontId="79" fillId="37" borderId="17" applyNumberFormat="0" applyAlignment="0" applyProtection="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53" fillId="37" borderId="0" applyNumberFormat="0" applyBorder="0" applyAlignment="0" applyProtection="0"/>
    <xf numFmtId="196" fontId="3" fillId="0" borderId="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53" fillId="39" borderId="0" applyNumberFormat="0" applyBorder="0" applyAlignment="0" applyProtection="0"/>
    <xf numFmtId="177" fontId="55" fillId="0" borderId="0" applyFont="0" applyFill="0" applyBorder="0" applyProtection="0">
      <alignment horizontal="centerContinuous"/>
    </xf>
    <xf numFmtId="196" fontId="3" fillId="0" borderId="0"/>
    <xf numFmtId="196" fontId="82" fillId="34"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5" borderId="0" applyNumberFormat="0" applyBorder="0" applyAlignment="0" applyProtection="0"/>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53" fillId="35"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0" borderId="0"/>
    <xf numFmtId="196" fontId="3" fillId="0" borderId="0"/>
    <xf numFmtId="196" fontId="77" fillId="4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86" fillId="38" borderId="17" applyNumberFormat="0" applyAlignment="0" applyProtection="0"/>
    <xf numFmtId="196" fontId="3" fillId="0" borderId="0"/>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37" fontId="3" fillId="0" borderId="0" applyFill="0" applyBorder="0" applyAlignment="0" applyProtection="0"/>
    <xf numFmtId="196" fontId="3" fillId="0" borderId="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3" fillId="48" borderId="24" applyNumberFormat="0" applyFont="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54" fillId="0" borderId="0" applyNumberFormat="0" applyFill="0" applyBorder="0" applyAlignment="0" applyProtection="0"/>
    <xf numFmtId="196" fontId="59" fillId="0" borderId="0"/>
    <xf numFmtId="196" fontId="3" fillId="0" borderId="0" applyFont="0" applyFill="0" applyBorder="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3" fillId="0" borderId="0" applyFont="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5" fontId="3" fillId="0" borderId="0" applyFill="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53" fillId="39" borderId="0" applyNumberFormat="0" applyBorder="0" applyAlignment="0" applyProtection="0"/>
    <xf numFmtId="196" fontId="85" fillId="0" borderId="0" applyNumberFormat="0" applyFill="0" applyBorder="0" applyAlignment="0" applyProtection="0"/>
    <xf numFmtId="196" fontId="3" fillId="0" borderId="0"/>
    <xf numFmtId="196" fontId="3" fillId="63"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53" fillId="37"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186" fontId="55" fillId="0" borderId="0" applyFont="0" applyFill="0" applyBorder="0" applyAlignment="0" applyProtection="0"/>
    <xf numFmtId="37" fontId="3" fillId="0" borderId="0" applyFill="0" applyBorder="0" applyAlignment="0" applyProtection="0"/>
    <xf numFmtId="196" fontId="85" fillId="0" borderId="0" applyNumberFormat="0" applyFill="0" applyBorder="0" applyAlignment="0" applyProtection="0"/>
    <xf numFmtId="187" fontId="55" fillId="0" borderId="0" applyFont="0" applyFill="0" applyBorder="0" applyProtection="0">
      <alignment horizontal="centerContinuous"/>
    </xf>
    <xf numFmtId="196" fontId="3" fillId="50" borderId="25" applyNumberFormat="0" applyProtection="0">
      <alignment horizontal="left" vertical="center" indent="1"/>
    </xf>
    <xf numFmtId="196" fontId="53" fillId="34" borderId="0" applyNumberFormat="0" applyBorder="0" applyAlignment="0" applyProtection="0"/>
    <xf numFmtId="195" fontId="3" fillId="0" borderId="0" applyFill="0" applyBorder="0" applyAlignment="0" applyProtection="0"/>
    <xf numFmtId="196" fontId="3" fillId="65" borderId="25" applyNumberFormat="0" applyProtection="0">
      <alignment horizontal="left" vertical="center" indent="1"/>
    </xf>
    <xf numFmtId="196" fontId="32" fillId="0" borderId="0"/>
    <xf numFmtId="196" fontId="3" fillId="0" borderId="0"/>
    <xf numFmtId="196" fontId="87" fillId="0" borderId="23" applyNumberFormat="0" applyFill="0" applyAlignment="0" applyProtection="0"/>
    <xf numFmtId="196" fontId="3" fillId="0" borderId="0"/>
    <xf numFmtId="196" fontId="53" fillId="36" borderId="0" applyNumberFormat="0" applyBorder="0" applyAlignment="0" applyProtection="0"/>
    <xf numFmtId="37" fontId="3" fillId="0" borderId="0" applyFill="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7" fontId="3" fillId="0" borderId="0"/>
    <xf numFmtId="196" fontId="3" fillId="0" borderId="0"/>
    <xf numFmtId="196" fontId="3" fillId="48" borderId="24" applyNumberFormat="0" applyFont="0" applyAlignment="0" applyProtection="0"/>
    <xf numFmtId="196" fontId="3" fillId="0" borderId="0"/>
    <xf numFmtId="196" fontId="53" fillId="34" borderId="0" applyNumberFormat="0" applyBorder="0" applyAlignment="0" applyProtection="0"/>
    <xf numFmtId="196" fontId="3" fillId="0" borderId="0"/>
    <xf numFmtId="196" fontId="3" fillId="0" borderId="0"/>
    <xf numFmtId="196" fontId="3" fillId="50" borderId="25" applyNumberFormat="0" applyProtection="0">
      <alignment horizontal="left" vertical="center" indent="1"/>
    </xf>
    <xf numFmtId="196" fontId="3" fillId="0" borderId="0"/>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90" fillId="0" borderId="0" applyNumberFormat="0" applyFill="0" applyBorder="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77" fontId="55" fillId="0" borderId="0" applyFont="0" applyFill="0" applyBorder="0" applyProtection="0">
      <alignment horizontal="centerContinuous"/>
    </xf>
    <xf numFmtId="196" fontId="3" fillId="0" borderId="0"/>
    <xf numFmtId="196" fontId="53" fillId="36" borderId="0" applyNumberFormat="0" applyBorder="0" applyAlignment="0" applyProtection="0"/>
    <xf numFmtId="196" fontId="3" fillId="65" borderId="25" applyNumberFormat="0" applyProtection="0">
      <alignment horizontal="left" vertical="center" indent="1"/>
    </xf>
    <xf numFmtId="189" fontId="55" fillId="0" borderId="0" applyFont="0" applyFill="0" applyBorder="0" applyProtection="0">
      <alignment horizontal="centerContinuous"/>
    </xf>
    <xf numFmtId="196" fontId="91" fillId="0" borderId="0" applyNumberFormat="0" applyFill="0" applyBorder="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86" fillId="38" borderId="17" applyNumberFormat="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5" borderId="0" applyNumberFormat="0" applyBorder="0" applyAlignment="0" applyProtection="0"/>
    <xf numFmtId="196" fontId="3" fillId="0" borderId="0"/>
    <xf numFmtId="196" fontId="90" fillId="0" borderId="0" applyNumberFormat="0" applyFill="0" applyBorder="0" applyAlignment="0" applyProtection="0"/>
    <xf numFmtId="197" fontId="3" fillId="0" borderId="0"/>
    <xf numFmtId="196" fontId="88" fillId="48" borderId="0" applyNumberFormat="0" applyBorder="0" applyAlignment="0" applyProtection="0"/>
    <xf numFmtId="196" fontId="3" fillId="50"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85" fillId="0" borderId="0" applyNumberFormat="0" applyFill="0" applyBorder="0" applyAlignment="0" applyProtection="0"/>
    <xf numFmtId="196" fontId="89" fillId="37" borderId="25" applyNumberFormat="0" applyAlignment="0" applyProtection="0"/>
    <xf numFmtId="197" fontId="3" fillId="0" borderId="0"/>
    <xf numFmtId="196" fontId="3" fillId="0" borderId="0"/>
    <xf numFmtId="196" fontId="3" fillId="64" borderId="25" applyNumberFormat="0" applyProtection="0">
      <alignment horizontal="left" vertical="center" indent="1"/>
    </xf>
    <xf numFmtId="196" fontId="89" fillId="37" borderId="25" applyNumberFormat="0" applyAlignment="0" applyProtection="0"/>
    <xf numFmtId="196" fontId="85" fillId="0" borderId="22" applyNumberFormat="0" applyFill="0" applyAlignment="0" applyProtection="0"/>
    <xf numFmtId="196" fontId="53" fillId="34" borderId="0" applyNumberFormat="0" applyBorder="0" applyAlignment="0" applyProtection="0"/>
    <xf numFmtId="196" fontId="3" fillId="0" borderId="0"/>
    <xf numFmtId="196" fontId="53" fillId="36" borderId="0" applyNumberFormat="0" applyBorder="0" applyAlignment="0" applyProtection="0"/>
    <xf numFmtId="196" fontId="3" fillId="0" borderId="0"/>
    <xf numFmtId="196" fontId="3" fillId="0" borderId="0"/>
    <xf numFmtId="196" fontId="77" fillId="4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3" fillId="0" borderId="0"/>
    <xf numFmtId="193" fontId="55" fillId="0" borderId="27" applyNumberFormat="0" applyFont="0" applyFill="0" applyAlignment="0" applyProtection="0"/>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53" fillId="39"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3" fillId="0" borderId="0"/>
    <xf numFmtId="196" fontId="86" fillId="38" borderId="17" applyNumberFormat="0" applyAlignment="0" applyProtection="0"/>
    <xf numFmtId="196" fontId="3" fillId="0" borderId="0"/>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3" fillId="0" borderId="0"/>
    <xf numFmtId="196" fontId="91" fillId="0" borderId="0" applyNumberFormat="0" applyFill="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37" fontId="3" fillId="0" borderId="0" applyFill="0" applyBorder="0" applyAlignment="0" applyProtection="0"/>
    <xf numFmtId="196" fontId="3" fillId="0" borderId="0"/>
    <xf numFmtId="196" fontId="87" fillId="0" borderId="23" applyNumberFormat="0" applyFill="0" applyAlignment="0" applyProtection="0"/>
    <xf numFmtId="196" fontId="3" fillId="63" borderId="25" applyNumberFormat="0" applyProtection="0">
      <alignment horizontal="left" vertical="center" indent="1"/>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54" fillId="0" borderId="0" applyNumberFormat="0" applyFill="0" applyBorder="0" applyAlignment="0" applyProtection="0"/>
    <xf numFmtId="196" fontId="59" fillId="0" borderId="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53" fillId="38" borderId="0" applyNumberFormat="0" applyBorder="0" applyAlignment="0" applyProtection="0"/>
    <xf numFmtId="196" fontId="53" fillId="36" borderId="0" applyNumberFormat="0" applyBorder="0" applyAlignment="0" applyProtection="0"/>
    <xf numFmtId="196" fontId="3" fillId="0" borderId="0"/>
    <xf numFmtId="196" fontId="3" fillId="64" borderId="25" applyNumberFormat="0" applyProtection="0">
      <alignment horizontal="left" vertical="center" indent="1"/>
    </xf>
    <xf numFmtId="196" fontId="53" fillId="34" borderId="0" applyNumberFormat="0" applyBorder="0" applyAlignment="0" applyProtection="0"/>
    <xf numFmtId="196" fontId="53" fillId="39" borderId="0" applyNumberFormat="0" applyBorder="0" applyAlignment="0" applyProtection="0"/>
    <xf numFmtId="196" fontId="3" fillId="0" borderId="0"/>
    <xf numFmtId="196" fontId="53" fillId="37" borderId="0" applyNumberFormat="0" applyBorder="0" applyAlignment="0" applyProtection="0"/>
    <xf numFmtId="196" fontId="3" fillId="65" borderId="25" applyNumberFormat="0" applyProtection="0">
      <alignment horizontal="left" vertical="center" indent="1"/>
    </xf>
    <xf numFmtId="196" fontId="53" fillId="34" borderId="0" applyNumberFormat="0" applyBorder="0" applyAlignment="0" applyProtection="0"/>
    <xf numFmtId="196" fontId="87" fillId="0" borderId="23" applyNumberFormat="0" applyFill="0" applyAlignment="0" applyProtection="0"/>
    <xf numFmtId="196" fontId="3" fillId="0" borderId="0"/>
    <xf numFmtId="196" fontId="75" fillId="0" borderId="0"/>
    <xf numFmtId="37" fontId="3" fillId="0" borderId="0" applyFill="0" applyBorder="0" applyAlignment="0" applyProtection="0"/>
    <xf numFmtId="196" fontId="3" fillId="50" borderId="25" applyNumberFormat="0" applyProtection="0">
      <alignment horizontal="left" vertical="center" indent="1"/>
    </xf>
    <xf numFmtId="195" fontId="3" fillId="0" borderId="0" applyFill="0" applyBorder="0" applyAlignment="0" applyProtection="0"/>
    <xf numFmtId="196" fontId="3" fillId="65" borderId="25" applyNumberFormat="0" applyProtection="0">
      <alignment horizontal="left" vertical="center" indent="1"/>
    </xf>
    <xf numFmtId="196" fontId="53" fillId="36" borderId="0" applyNumberFormat="0" applyBorder="0" applyAlignment="0" applyProtection="0"/>
    <xf numFmtId="196" fontId="77" fillId="45"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7" fontId="3" fillId="0" borderId="0"/>
    <xf numFmtId="196" fontId="3" fillId="0" borderId="0"/>
    <xf numFmtId="196" fontId="3" fillId="48" borderId="24" applyNumberFormat="0" applyFont="0" applyAlignment="0" applyProtection="0"/>
    <xf numFmtId="196" fontId="3" fillId="0" borderId="0"/>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62" fillId="0" borderId="2" applyNumberFormat="0" applyFill="0" applyProtection="0">
      <alignment horizontal="centerContinuous"/>
    </xf>
    <xf numFmtId="177" fontId="55" fillId="0" borderId="0" applyFont="0" applyFill="0" applyBorder="0" applyProtection="0">
      <alignment horizontal="centerContinuous"/>
    </xf>
    <xf numFmtId="196" fontId="53" fillId="36" borderId="0" applyNumberFormat="0" applyBorder="0" applyAlignment="0" applyProtection="0"/>
    <xf numFmtId="196" fontId="91" fillId="0" borderId="0" applyNumberFormat="0" applyFill="0" applyBorder="0" applyAlignment="0" applyProtection="0"/>
    <xf numFmtId="196" fontId="3" fillId="0" borderId="0"/>
    <xf numFmtId="4" fontId="63" fillId="63" borderId="25" applyNumberFormat="0" applyProtection="0">
      <alignment horizontal="left" vertical="center" indent="1"/>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89" fillId="37" borderId="25" applyNumberFormat="0" applyAlignment="0" applyProtection="0"/>
    <xf numFmtId="196" fontId="88" fillId="48" borderId="0" applyNumberFormat="0" applyBorder="0" applyAlignment="0" applyProtection="0"/>
    <xf numFmtId="196" fontId="53" fillId="34" borderId="0" applyNumberFormat="0" applyBorder="0" applyAlignment="0" applyProtection="0"/>
    <xf numFmtId="196" fontId="3" fillId="0" borderId="0"/>
    <xf numFmtId="196" fontId="90" fillId="0" borderId="0" applyNumberFormat="0" applyFill="0" applyBorder="0" applyAlignment="0" applyProtection="0"/>
    <xf numFmtId="196" fontId="88" fillId="48"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3" fillId="64" borderId="25" applyNumberFormat="0" applyProtection="0">
      <alignment horizontal="left" vertical="center" indent="1"/>
    </xf>
    <xf numFmtId="196" fontId="53" fillId="39"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89" fillId="37" borderId="25" applyNumberFormat="0" applyAlignment="0" applyProtection="0"/>
    <xf numFmtId="196" fontId="89" fillId="37" borderId="25" applyNumberFormat="0" applyAlignment="0" applyProtection="0"/>
    <xf numFmtId="196" fontId="85" fillId="0" borderId="22" applyNumberFormat="0" applyFill="0" applyAlignment="0" applyProtection="0"/>
    <xf numFmtId="196" fontId="53" fillId="36" borderId="0" applyNumberFormat="0" applyBorder="0" applyAlignment="0" applyProtection="0"/>
    <xf numFmtId="196" fontId="77" fillId="4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90" fillId="0" borderId="0" applyNumberFormat="0" applyFill="0" applyBorder="0" applyAlignment="0" applyProtection="0"/>
    <xf numFmtId="196" fontId="3" fillId="65" borderId="25" applyNumberFormat="0" applyProtection="0">
      <alignment horizontal="left" vertical="center" indent="1"/>
    </xf>
    <xf numFmtId="196" fontId="53" fillId="38" borderId="0" applyNumberFormat="0" applyBorder="0" applyAlignment="0" applyProtection="0"/>
    <xf numFmtId="196" fontId="53" fillId="35" borderId="0" applyNumberFormat="0" applyBorder="0" applyAlignment="0" applyProtection="0"/>
    <xf numFmtId="196" fontId="3" fillId="65" borderId="25" applyNumberFormat="0" applyProtection="0">
      <alignment horizontal="left" vertical="center" indent="1"/>
    </xf>
    <xf numFmtId="196" fontId="3" fillId="0" borderId="0"/>
    <xf numFmtId="196" fontId="91" fillId="0" borderId="0" applyNumberFormat="0" applyFill="0" applyBorder="0" applyAlignment="0" applyProtection="0"/>
    <xf numFmtId="196" fontId="3" fillId="0" borderId="0"/>
    <xf numFmtId="196" fontId="91" fillId="0" borderId="0" applyNumberFormat="0" applyFill="0" applyBorder="0" applyAlignment="0" applyProtection="0"/>
    <xf numFmtId="196" fontId="3" fillId="0" borderId="0"/>
    <xf numFmtId="196" fontId="3" fillId="48" borderId="24" applyNumberFormat="0" applyFont="0" applyAlignment="0" applyProtection="0"/>
    <xf numFmtId="196" fontId="3" fillId="50" borderId="25" applyNumberFormat="0" applyProtection="0">
      <alignment horizontal="left" vertical="center" indent="1"/>
    </xf>
    <xf numFmtId="196" fontId="53" fillId="39" borderId="0" applyNumberFormat="0" applyBorder="0" applyAlignment="0" applyProtection="0"/>
    <xf numFmtId="196" fontId="3" fillId="0" borderId="0"/>
    <xf numFmtId="196" fontId="87" fillId="0" borderId="23" applyNumberFormat="0" applyFill="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4" fillId="0" borderId="5">
      <alignment horizontal="left" vertical="center"/>
    </xf>
    <xf numFmtId="196" fontId="82" fillId="34" borderId="0" applyNumberFormat="0" applyBorder="0" applyAlignment="0" applyProtection="0"/>
    <xf numFmtId="196" fontId="82" fillId="34" borderId="0" applyNumberFormat="0" applyBorder="0" applyAlignment="0" applyProtection="0"/>
    <xf numFmtId="196" fontId="66" fillId="0" borderId="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54" fillId="0" borderId="0" applyNumberFormat="0" applyFill="0" applyBorder="0" applyAlignment="0" applyProtection="0"/>
    <xf numFmtId="196" fontId="59" fillId="0" borderId="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53" fillId="37" borderId="0" applyNumberFormat="0" applyBorder="0" applyAlignment="0" applyProtection="0"/>
    <xf numFmtId="196" fontId="87" fillId="0" borderId="23" applyNumberFormat="0" applyFill="0" applyAlignment="0" applyProtection="0"/>
    <xf numFmtId="196" fontId="75" fillId="0" borderId="0"/>
    <xf numFmtId="196" fontId="3" fillId="50" borderId="25" applyNumberFormat="0" applyProtection="0">
      <alignment horizontal="left" vertical="center" indent="1"/>
    </xf>
    <xf numFmtId="196" fontId="53" fillId="36" borderId="0" applyNumberFormat="0" applyBorder="0" applyAlignment="0" applyProtection="0"/>
    <xf numFmtId="196" fontId="3" fillId="50" borderId="25" applyNumberFormat="0" applyProtection="0">
      <alignment horizontal="left" vertical="center" indent="1"/>
    </xf>
    <xf numFmtId="197" fontId="3" fillId="0" borderId="0"/>
    <xf numFmtId="196" fontId="3" fillId="48" borderId="24" applyNumberFormat="0" applyFont="0" applyAlignment="0" applyProtection="0"/>
    <xf numFmtId="177" fontId="55" fillId="0" borderId="0" applyFont="0" applyFill="0" applyBorder="0" applyProtection="0">
      <alignment horizontal="centerContinuous"/>
    </xf>
    <xf numFmtId="196" fontId="53" fillId="36" borderId="0" applyNumberFormat="0" applyBorder="0" applyAlignment="0" applyProtection="0"/>
    <xf numFmtId="196" fontId="53" fillId="36"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53" fillId="36" borderId="0" applyNumberFormat="0" applyBorder="0" applyAlignment="0" applyProtection="0"/>
    <xf numFmtId="196" fontId="88" fillId="48" borderId="0" applyNumberFormat="0" applyBorder="0" applyAlignment="0" applyProtection="0"/>
    <xf numFmtId="196" fontId="3" fillId="0" borderId="0"/>
    <xf numFmtId="196" fontId="53" fillId="36" borderId="0" applyNumberFormat="0" applyBorder="0" applyAlignment="0" applyProtection="0"/>
    <xf numFmtId="196" fontId="53" fillId="36" borderId="0" applyNumberFormat="0" applyBorder="0" applyAlignment="0" applyProtection="0"/>
    <xf numFmtId="196" fontId="3" fillId="0" borderId="0"/>
    <xf numFmtId="196" fontId="87" fillId="0" borderId="23" applyNumberFormat="0" applyFill="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6" fontId="3" fillId="48" borderId="24" applyNumberFormat="0" applyFont="0" applyAlignment="0" applyProtection="0"/>
    <xf numFmtId="196" fontId="3" fillId="48" borderId="24" applyNumberFormat="0" applyFont="0" applyAlignment="0" applyProtection="0"/>
    <xf numFmtId="9"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6" fontId="55" fillId="0" borderId="0" applyFont="0" applyFill="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6" fontId="32" fillId="0" borderId="0"/>
    <xf numFmtId="190" fontId="55" fillId="0" borderId="0" applyFont="0" applyFill="0" applyBorder="0" applyAlignment="0" applyProtection="0"/>
    <xf numFmtId="196" fontId="32" fillId="0" borderId="0"/>
    <xf numFmtId="186"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32" fillId="0" borderId="0"/>
    <xf numFmtId="196" fontId="32" fillId="0" borderId="0"/>
    <xf numFmtId="186" fontId="55" fillId="0" borderId="0" applyFont="0" applyFill="0" applyBorder="0" applyAlignment="0" applyProtection="0"/>
    <xf numFmtId="196" fontId="62" fillId="0" borderId="2" applyNumberFormat="0" applyFill="0" applyProtection="0">
      <alignment horizontal="centerContinuous"/>
    </xf>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6" fontId="62" fillId="0" borderId="2" applyNumberFormat="0" applyFill="0" applyProtection="0">
      <alignment horizontal="centerContinuous"/>
    </xf>
    <xf numFmtId="196" fontId="32" fillId="0" borderId="0"/>
    <xf numFmtId="188"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196" fontId="32" fillId="0" borderId="0"/>
    <xf numFmtId="196" fontId="32" fillId="0" borderId="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196" fontId="62" fillId="0" borderId="2" applyNumberFormat="0" applyFill="0" applyProtection="0">
      <alignment horizontal="centerContinuous"/>
    </xf>
    <xf numFmtId="190"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6" fontId="62" fillId="0" borderId="2" applyNumberFormat="0" applyFill="0" applyProtection="0">
      <alignment horizontal="centerContinuous"/>
    </xf>
    <xf numFmtId="196" fontId="32" fillId="0" borderId="0"/>
    <xf numFmtId="188"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9" fontId="55" fillId="0" borderId="0" applyFont="0" applyFill="0" applyBorder="0" applyAlignment="0" applyProtection="0"/>
    <xf numFmtId="196" fontId="32" fillId="0" borderId="0"/>
    <xf numFmtId="188"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96" fontId="32" fillId="0" borderId="0"/>
    <xf numFmtId="188" fontId="55" fillId="0" borderId="0" applyFont="0" applyFill="0" applyBorder="0" applyAlignment="0" applyProtection="0"/>
    <xf numFmtId="196" fontId="62" fillId="0" borderId="2" applyNumberFormat="0" applyFill="0" applyProtection="0">
      <alignment horizontal="centerContinuous"/>
    </xf>
    <xf numFmtId="196" fontId="62" fillId="0" borderId="2" applyNumberFormat="0" applyFill="0" applyProtection="0">
      <alignment horizontal="centerContinuous"/>
    </xf>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6" fontId="62" fillId="0" borderId="2" applyNumberFormat="0" applyFill="0" applyProtection="0">
      <alignment horizontal="centerContinuous"/>
    </xf>
    <xf numFmtId="196" fontId="62" fillId="0" borderId="2" applyNumberFormat="0" applyFill="0" applyProtection="0">
      <alignment horizontal="centerContinuous"/>
    </xf>
    <xf numFmtId="9"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62" fillId="0" borderId="2" applyNumberFormat="0" applyFill="0" applyProtection="0">
      <alignment horizontal="centerContinuous"/>
    </xf>
    <xf numFmtId="9"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90"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62" fillId="0" borderId="2" applyNumberFormat="0" applyFill="0" applyProtection="0">
      <alignment horizontal="centerContinuous"/>
    </xf>
    <xf numFmtId="188" fontId="55" fillId="0" borderId="0" applyFont="0" applyFill="0" applyBorder="0" applyAlignment="0" applyProtection="0"/>
    <xf numFmtId="196" fontId="62" fillId="0" borderId="2" applyNumberFormat="0" applyFill="0" applyProtection="0">
      <alignment horizontal="centerContinuous"/>
    </xf>
    <xf numFmtId="186"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6" fontId="32" fillId="0" borderId="0"/>
    <xf numFmtId="186" fontId="55" fillId="0" borderId="0" applyFont="0" applyFill="0" applyBorder="0" applyAlignment="0" applyProtection="0"/>
    <xf numFmtId="196" fontId="32" fillId="0" borderId="0"/>
    <xf numFmtId="188"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6" fontId="32" fillId="0" borderId="0"/>
    <xf numFmtId="190"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96" fontId="32" fillId="0" borderId="0"/>
    <xf numFmtId="188" fontId="55" fillId="0" borderId="0" applyFont="0" applyFill="0" applyBorder="0" applyAlignment="0" applyProtection="0"/>
    <xf numFmtId="188" fontId="55" fillId="0" borderId="0" applyFont="0" applyFill="0" applyBorder="0" applyAlignment="0" applyProtection="0"/>
    <xf numFmtId="196" fontId="62" fillId="0" borderId="2" applyNumberFormat="0" applyFill="0" applyProtection="0">
      <alignment horizontal="centerContinuous"/>
    </xf>
    <xf numFmtId="9"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6" fontId="62" fillId="0" borderId="2" applyNumberFormat="0" applyFill="0" applyProtection="0">
      <alignment horizontal="centerContinuous"/>
    </xf>
    <xf numFmtId="196" fontId="32" fillId="0" borderId="0"/>
    <xf numFmtId="196" fontId="62" fillId="0" borderId="2" applyNumberFormat="0" applyFill="0" applyProtection="0">
      <alignment horizontal="centerContinuous"/>
    </xf>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6" fontId="62" fillId="0" borderId="2" applyNumberFormat="0" applyFill="0" applyProtection="0">
      <alignment horizontal="centerContinuous"/>
    </xf>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6" fontId="32" fillId="0" borderId="0"/>
    <xf numFmtId="9"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190" fontId="55" fillId="0" borderId="0" applyFont="0" applyFill="0" applyBorder="0" applyAlignment="0" applyProtection="0"/>
    <xf numFmtId="188" fontId="55" fillId="0" borderId="0" applyFont="0" applyFill="0" applyBorder="0" applyAlignment="0" applyProtection="0"/>
    <xf numFmtId="9" fontId="55" fillId="0" borderId="0" applyFont="0" applyFill="0" applyBorder="0" applyAlignment="0" applyProtection="0"/>
    <xf numFmtId="186" fontId="55" fillId="0" borderId="0" applyFont="0" applyFill="0" applyBorder="0" applyAlignment="0" applyProtection="0"/>
    <xf numFmtId="188" fontId="55" fillId="0" borderId="0" applyFont="0" applyFill="0" applyBorder="0" applyAlignment="0" applyProtection="0"/>
    <xf numFmtId="186"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9" fontId="55" fillId="0" borderId="0" applyFont="0" applyFill="0" applyBorder="0" applyAlignment="0" applyProtection="0"/>
    <xf numFmtId="190" fontId="55" fillId="0" borderId="0" applyFont="0" applyFill="0" applyBorder="0" applyAlignment="0" applyProtection="0"/>
    <xf numFmtId="186" fontId="55" fillId="0" borderId="0" applyFont="0" applyFill="0" applyBorder="0" applyAlignment="0" applyProtection="0"/>
    <xf numFmtId="186" fontId="55" fillId="0" borderId="0" applyFont="0" applyFill="0" applyBorder="0" applyAlignment="0" applyProtection="0"/>
    <xf numFmtId="196" fontId="1" fillId="0" borderId="0"/>
    <xf numFmtId="196" fontId="1" fillId="0" borderId="0"/>
    <xf numFmtId="9" fontId="1" fillId="0" borderId="0" applyFont="0" applyFill="0" applyBorder="0" applyAlignment="0" applyProtection="0"/>
    <xf numFmtId="196" fontId="53" fillId="69" borderId="0" applyNumberFormat="0" applyBorder="0" applyAlignment="0" applyProtection="0"/>
    <xf numFmtId="196" fontId="53" fillId="70" borderId="0" applyNumberFormat="0" applyBorder="0" applyAlignment="0" applyProtection="0"/>
    <xf numFmtId="196" fontId="77" fillId="71" borderId="0" applyNumberFormat="0" applyBorder="0" applyAlignment="0" applyProtection="0"/>
    <xf numFmtId="196" fontId="53" fillId="73" borderId="0" applyNumberFormat="0" applyBorder="0" applyAlignment="0" applyProtection="0"/>
    <xf numFmtId="196" fontId="53" fillId="74" borderId="0" applyNumberFormat="0" applyBorder="0" applyAlignment="0" applyProtection="0"/>
    <xf numFmtId="196" fontId="77" fillId="75" borderId="0" applyNumberFormat="0" applyBorder="0" applyAlignment="0" applyProtection="0"/>
    <xf numFmtId="196" fontId="53" fillId="77" borderId="0" applyNumberFormat="0" applyBorder="0" applyAlignment="0" applyProtection="0"/>
    <xf numFmtId="196" fontId="53" fillId="78" borderId="0" applyNumberFormat="0" applyBorder="0" applyAlignment="0" applyProtection="0"/>
    <xf numFmtId="196" fontId="77" fillId="79" borderId="0" applyNumberFormat="0" applyBorder="0" applyAlignment="0" applyProtection="0"/>
    <xf numFmtId="196" fontId="53" fillId="73" borderId="0" applyNumberFormat="0" applyBorder="0" applyAlignment="0" applyProtection="0"/>
    <xf numFmtId="196" fontId="53" fillId="81" borderId="0" applyNumberFormat="0" applyBorder="0" applyAlignment="0" applyProtection="0"/>
    <xf numFmtId="196" fontId="77" fillId="74" borderId="0" applyNumberFormat="0" applyBorder="0" applyAlignment="0" applyProtection="0"/>
    <xf numFmtId="196" fontId="53" fillId="82" borderId="0" applyNumberFormat="0" applyBorder="0" applyAlignment="0" applyProtection="0"/>
    <xf numFmtId="196" fontId="53" fillId="83" borderId="0" applyNumberFormat="0" applyBorder="0" applyAlignment="0" applyProtection="0"/>
    <xf numFmtId="196" fontId="77" fillId="71" borderId="0" applyNumberFormat="0" applyBorder="0" applyAlignment="0" applyProtection="0"/>
    <xf numFmtId="196" fontId="53" fillId="85" borderId="0" applyNumberFormat="0" applyBorder="0" applyAlignment="0" applyProtection="0"/>
    <xf numFmtId="196" fontId="53" fillId="86" borderId="0" applyNumberFormat="0" applyBorder="0" applyAlignment="0" applyProtection="0"/>
    <xf numFmtId="196" fontId="77" fillId="87" borderId="0" applyNumberFormat="0" applyBorder="0" applyAlignment="0" applyProtection="0"/>
    <xf numFmtId="4" fontId="9" fillId="48" borderId="32" applyNumberFormat="0" applyProtection="0">
      <alignment vertical="center"/>
    </xf>
    <xf numFmtId="4" fontId="98" fillId="49" borderId="32" applyNumberFormat="0" applyProtection="0">
      <alignment vertical="center"/>
    </xf>
    <xf numFmtId="4" fontId="9" fillId="49" borderId="32" applyNumberFormat="0" applyProtection="0">
      <alignment horizontal="left" vertical="center" indent="1"/>
    </xf>
    <xf numFmtId="196" fontId="92"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196" fontId="9" fillId="37" borderId="39" applyNumberFormat="0">
      <protection locked="0"/>
    </xf>
    <xf numFmtId="196" fontId="70" fillId="44" borderId="40" applyBorder="0"/>
    <xf numFmtId="4" fontId="76" fillId="103" borderId="37" applyNumberFormat="0" applyProtection="0">
      <alignment vertical="center"/>
    </xf>
    <xf numFmtId="4" fontId="98" fillId="66" borderId="31"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 fillId="0" borderId="32" applyNumberFormat="0" applyProtection="0">
      <alignment horizontal="right" vertical="center"/>
    </xf>
    <xf numFmtId="4" fontId="98" fillId="67"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196" fontId="9" fillId="105" borderId="31"/>
    <xf numFmtId="4" fontId="100" fillId="37" borderId="32" applyNumberFormat="0" applyProtection="0">
      <alignment horizontal="right" vertical="center"/>
    </xf>
    <xf numFmtId="196" fontId="90" fillId="0" borderId="0" applyNumberFormat="0" applyFill="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95" fillId="89" borderId="0" applyNumberFormat="0" applyBorder="0" applyAlignment="0" applyProtection="0"/>
    <xf numFmtId="196" fontId="95" fillId="90" borderId="0" applyNumberFormat="0" applyBorder="0" applyAlignment="0" applyProtection="0"/>
    <xf numFmtId="196" fontId="95" fillId="91" borderId="0" applyNumberFormat="0" applyBorder="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196" fontId="95" fillId="0" borderId="41" applyNumberFormat="0" applyFill="0" applyAlignment="0" applyProtection="0"/>
    <xf numFmtId="196" fontId="101" fillId="0" borderId="0" applyNumberFormat="0" applyFill="0" applyBorder="0" applyAlignment="0" applyProtection="0"/>
    <xf numFmtId="196" fontId="102" fillId="0" borderId="0" applyNumberFormat="0" applyFill="0" applyBorder="0" applyAlignment="0" applyProtection="0"/>
    <xf numFmtId="196" fontId="38" fillId="0" borderId="8" applyNumberFormat="0" applyFill="0" applyAlignment="0" applyProtection="0"/>
    <xf numFmtId="196" fontId="39" fillId="0" borderId="9" applyNumberFormat="0" applyFill="0" applyAlignment="0" applyProtection="0"/>
    <xf numFmtId="196" fontId="40" fillId="0" borderId="10" applyNumberFormat="0" applyFill="0" applyAlignment="0" applyProtection="0"/>
    <xf numFmtId="196" fontId="40" fillId="0" borderId="0" applyNumberFormat="0" applyFill="0" applyBorder="0" applyAlignment="0" applyProtection="0"/>
    <xf numFmtId="196" fontId="41" fillId="6" borderId="0" applyNumberFormat="0" applyBorder="0" applyAlignment="0" applyProtection="0"/>
    <xf numFmtId="196" fontId="42" fillId="7" borderId="0" applyNumberFormat="0" applyBorder="0" applyAlignment="0" applyProtection="0"/>
    <xf numFmtId="196" fontId="103" fillId="8" borderId="0" applyNumberFormat="0" applyBorder="0" applyAlignment="0" applyProtection="0"/>
    <xf numFmtId="196" fontId="43" fillId="9" borderId="11" applyNumberFormat="0" applyAlignment="0" applyProtection="0"/>
    <xf numFmtId="196" fontId="44" fillId="10" borderId="12" applyNumberFormat="0" applyAlignment="0" applyProtection="0"/>
    <xf numFmtId="196" fontId="45" fillId="10" borderId="11" applyNumberFormat="0" applyAlignment="0" applyProtection="0"/>
    <xf numFmtId="196" fontId="46" fillId="0" borderId="13" applyNumberFormat="0" applyFill="0" applyAlignment="0" applyProtection="0"/>
    <xf numFmtId="196" fontId="47" fillId="11" borderId="14" applyNumberFormat="0" applyAlignment="0" applyProtection="0"/>
    <xf numFmtId="196" fontId="48" fillId="0" borderId="0" applyNumberFormat="0" applyFill="0" applyBorder="0" applyAlignment="0" applyProtection="0"/>
    <xf numFmtId="196" fontId="49" fillId="0" borderId="0" applyNumberFormat="0" applyFill="0" applyBorder="0" applyAlignment="0" applyProtection="0"/>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5"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19"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3"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6"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0"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1" fillId="33" borderId="0" applyNumberFormat="0" applyBorder="0" applyAlignment="0" applyProtection="0"/>
    <xf numFmtId="196" fontId="53" fillId="106" borderId="0" applyNumberFormat="0" applyBorder="0" applyAlignment="0" applyProtection="0"/>
    <xf numFmtId="196" fontId="53" fillId="107" borderId="0" applyNumberFormat="0" applyBorder="0" applyAlignment="0" applyProtection="0"/>
    <xf numFmtId="196" fontId="53" fillId="103" borderId="0" applyNumberFormat="0" applyBorder="0" applyAlignment="0" applyProtection="0"/>
    <xf numFmtId="196" fontId="53" fillId="108" borderId="0" applyNumberFormat="0" applyBorder="0" applyAlignment="0" applyProtection="0"/>
    <xf numFmtId="196" fontId="53" fillId="106" borderId="0" applyNumberFormat="0" applyBorder="0" applyAlignment="0" applyProtection="0"/>
    <xf numFmtId="196" fontId="53" fillId="46" borderId="0" applyNumberFormat="0" applyBorder="0" applyAlignment="0" applyProtection="0"/>
    <xf numFmtId="196" fontId="53" fillId="47" borderId="0" applyNumberFormat="0" applyBorder="0" applyAlignment="0" applyProtection="0"/>
    <xf numFmtId="196" fontId="53" fillId="107" borderId="0" applyNumberFormat="0" applyBorder="0" applyAlignment="0" applyProtection="0"/>
    <xf numFmtId="196" fontId="53" fillId="95" borderId="0" applyNumberFormat="0" applyBorder="0" applyAlignment="0" applyProtection="0"/>
    <xf numFmtId="196" fontId="53" fillId="47" borderId="0" applyNumberFormat="0" applyBorder="0" applyAlignment="0" applyProtection="0"/>
    <xf numFmtId="196" fontId="77" fillId="47" borderId="0" applyNumberFormat="0" applyBorder="0" applyAlignment="0" applyProtection="0"/>
    <xf numFmtId="196" fontId="77" fillId="107" borderId="0" applyNumberFormat="0" applyBorder="0" applyAlignment="0" applyProtection="0"/>
    <xf numFmtId="196" fontId="77" fillId="95" borderId="0" applyNumberFormat="0" applyBorder="0" applyAlignment="0" applyProtection="0"/>
    <xf numFmtId="196" fontId="77" fillId="40" borderId="0" applyNumberFormat="0" applyBorder="0" applyAlignment="0" applyProtection="0"/>
    <xf numFmtId="196" fontId="77" fillId="95" borderId="0" applyNumberFormat="0" applyBorder="0" applyAlignment="0" applyProtection="0"/>
    <xf numFmtId="196" fontId="77" fillId="93" borderId="0" applyNumberFormat="0" applyBorder="0" applyAlignment="0" applyProtection="0"/>
    <xf numFmtId="196" fontId="104" fillId="109" borderId="0" applyNumberFormat="0" applyBorder="0" applyAlignment="0" applyProtection="0"/>
    <xf numFmtId="196" fontId="105" fillId="108" borderId="17" applyNumberFormat="0" applyAlignment="0" applyProtection="0"/>
    <xf numFmtId="196" fontId="80" fillId="101" borderId="18" applyNumberFormat="0" applyAlignment="0" applyProtection="0"/>
    <xf numFmtId="196" fontId="97" fillId="96" borderId="0" applyNumberFormat="0" applyBorder="0" applyAlignment="0" applyProtection="0"/>
    <xf numFmtId="196" fontId="84" fillId="0" borderId="42" applyNumberFormat="0" applyFill="0" applyAlignment="0" applyProtection="0"/>
    <xf numFmtId="196" fontId="85" fillId="0" borderId="43" applyNumberFormat="0" applyFill="0" applyAlignment="0" applyProtection="0"/>
    <xf numFmtId="196" fontId="106" fillId="0" borderId="44" applyNumberFormat="0" applyFill="0" applyAlignment="0" applyProtection="0"/>
    <xf numFmtId="196" fontId="3" fillId="103" borderId="17" applyNumberFormat="0" applyFont="0" applyAlignment="0" applyProtection="0"/>
    <xf numFmtId="196" fontId="89" fillId="108" borderId="25" applyNumberForma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74" fillId="62" borderId="0"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196" fontId="75" fillId="0" borderId="0"/>
    <xf numFmtId="4" fontId="71" fillId="61" borderId="25" applyNumberFormat="0" applyProtection="0">
      <alignment horizontal="right" vertical="center"/>
    </xf>
    <xf numFmtId="196" fontId="95" fillId="0" borderId="45" applyNumberFormat="0" applyFill="0" applyAlignment="0" applyProtection="0"/>
    <xf numFmtId="196" fontId="1" fillId="4"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77" fillId="95" borderId="0" applyNumberFormat="0" applyBorder="0" applyAlignment="0" applyProtection="0"/>
    <xf numFmtId="196" fontId="77" fillId="93" borderId="0" applyNumberFormat="0" applyBorder="0" applyAlignment="0" applyProtection="0"/>
    <xf numFmtId="196" fontId="1" fillId="3" borderId="0" applyNumberFormat="0" applyBorder="0" applyAlignment="0" applyProtection="0"/>
    <xf numFmtId="4" fontId="63" fillId="53" borderId="25" applyNumberFormat="0" applyProtection="0">
      <alignment horizontal="right" vertical="center"/>
    </xf>
    <xf numFmtId="196" fontId="1" fillId="12" borderId="15" applyNumberFormat="0" applyFont="0" applyAlignment="0" applyProtection="0"/>
    <xf numFmtId="4" fontId="71" fillId="61" borderId="25" applyNumberFormat="0" applyProtection="0">
      <alignment horizontal="right" vertical="center"/>
    </xf>
    <xf numFmtId="196" fontId="50" fillId="0" borderId="16" applyNumberFormat="0" applyFill="0" applyAlignment="0" applyProtection="0"/>
    <xf numFmtId="4" fontId="73" fillId="60" borderId="25" applyNumberFormat="0" applyProtection="0">
      <alignment horizontal="left" vertical="center" indent="1"/>
    </xf>
    <xf numFmtId="196" fontId="1" fillId="0" borderId="0"/>
    <xf numFmtId="183" fontId="5" fillId="0" borderId="19" applyFill="0" applyAlignment="0" applyProtection="0"/>
    <xf numFmtId="9" fontId="1" fillId="0" borderId="0" applyFont="0" applyFill="0" applyBorder="0" applyAlignment="0" applyProtection="0"/>
    <xf numFmtId="37" fontId="5" fillId="0" borderId="19" applyFill="0" applyAlignment="0" applyProtection="0"/>
    <xf numFmtId="200" fontId="3" fillId="0" borderId="0"/>
    <xf numFmtId="196" fontId="3" fillId="0" borderId="0"/>
    <xf numFmtId="196" fontId="1" fillId="0" borderId="0"/>
    <xf numFmtId="196" fontId="3" fillId="0" borderId="0"/>
    <xf numFmtId="196" fontId="1" fillId="0" borderId="0"/>
    <xf numFmtId="196" fontId="1" fillId="0" borderId="0"/>
    <xf numFmtId="196" fontId="3" fillId="0" borderId="0"/>
    <xf numFmtId="196" fontId="1" fillId="0" borderId="0"/>
    <xf numFmtId="196" fontId="3" fillId="0" borderId="0"/>
    <xf numFmtId="196" fontId="1" fillId="0" borderId="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1" fillId="0" borderId="0"/>
    <xf numFmtId="196" fontId="3" fillId="0" borderId="0"/>
    <xf numFmtId="196" fontId="1" fillId="0" borderId="0"/>
    <xf numFmtId="196" fontId="3" fillId="0" borderId="0"/>
    <xf numFmtId="196" fontId="3" fillId="0" borderId="0"/>
    <xf numFmtId="196" fontId="3" fillId="0" borderId="0"/>
    <xf numFmtId="196" fontId="50" fillId="0" borderId="16" applyNumberFormat="0" applyFill="0" applyAlignment="0" applyProtection="0"/>
    <xf numFmtId="196" fontId="50" fillId="0" borderId="16" applyNumberFormat="0" applyFill="0" applyAlignment="0" applyProtection="0"/>
    <xf numFmtId="196" fontId="1" fillId="0" borderId="0"/>
    <xf numFmtId="196" fontId="50" fillId="0" borderId="16" applyNumberFormat="0" applyFill="0" applyAlignment="0" applyProtection="0"/>
    <xf numFmtId="196" fontId="50" fillId="0" borderId="16" applyNumberFormat="0" applyFill="0" applyAlignment="0" applyProtection="0"/>
    <xf numFmtId="196" fontId="3" fillId="0" borderId="0"/>
    <xf numFmtId="196" fontId="3" fillId="0" borderId="0"/>
    <xf numFmtId="196" fontId="1"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1" fillId="0" borderId="0"/>
    <xf numFmtId="196" fontId="50" fillId="0" borderId="16" applyNumberFormat="0" applyFill="0" applyAlignment="0" applyProtection="0"/>
    <xf numFmtId="196" fontId="1" fillId="0" borderId="0"/>
    <xf numFmtId="196" fontId="3" fillId="0" borderId="0"/>
    <xf numFmtId="196" fontId="3" fillId="0" borderId="0"/>
    <xf numFmtId="196" fontId="1" fillId="0" borderId="0"/>
    <xf numFmtId="196" fontId="3" fillId="0" borderId="0"/>
    <xf numFmtId="196" fontId="3" fillId="0" borderId="0"/>
    <xf numFmtId="196" fontId="3"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50" fillId="0" borderId="16" applyNumberFormat="0" applyFill="0" applyAlignment="0" applyProtection="0"/>
    <xf numFmtId="196" fontId="3" fillId="0" borderId="0"/>
    <xf numFmtId="196" fontId="3" fillId="0" borderId="0"/>
    <xf numFmtId="196" fontId="50" fillId="0" borderId="16" applyNumberFormat="0" applyFill="0" applyAlignment="0" applyProtection="0"/>
    <xf numFmtId="196" fontId="3" fillId="0" borderId="0"/>
    <xf numFmtId="196" fontId="50" fillId="0" borderId="16" applyNumberFormat="0" applyFill="0" applyAlignment="0" applyProtection="0"/>
    <xf numFmtId="196" fontId="1" fillId="0" borderId="0"/>
    <xf numFmtId="196" fontId="3" fillId="0" borderId="0"/>
    <xf numFmtId="196" fontId="50" fillId="0" borderId="16" applyNumberFormat="0" applyFill="0" applyAlignment="0" applyProtection="0"/>
    <xf numFmtId="196" fontId="1" fillId="0" borderId="0"/>
    <xf numFmtId="196" fontId="3" fillId="0" borderId="0"/>
    <xf numFmtId="196" fontId="50" fillId="0" borderId="16" applyNumberFormat="0" applyFill="0" applyAlignment="0" applyProtection="0"/>
    <xf numFmtId="196" fontId="1" fillId="0" borderId="0"/>
    <xf numFmtId="196" fontId="3" fillId="0" borderId="0"/>
    <xf numFmtId="196" fontId="1" fillId="0" borderId="0"/>
    <xf numFmtId="196" fontId="50" fillId="0" borderId="16" applyNumberFormat="0" applyFill="0" applyAlignment="0" applyProtection="0"/>
    <xf numFmtId="196" fontId="1" fillId="0" borderId="0"/>
    <xf numFmtId="196" fontId="50" fillId="0" borderId="16" applyNumberFormat="0" applyFill="0" applyAlignment="0" applyProtection="0"/>
    <xf numFmtId="196" fontId="1" fillId="0" borderId="0"/>
    <xf numFmtId="4" fontId="63" fillId="52" borderId="25" applyNumberFormat="0" applyProtection="0">
      <alignment horizontal="right" vertical="center"/>
    </xf>
    <xf numFmtId="196" fontId="1" fillId="0" borderId="0"/>
    <xf numFmtId="196" fontId="3" fillId="0" borderId="0"/>
    <xf numFmtId="196" fontId="1" fillId="0" borderId="0"/>
    <xf numFmtId="196" fontId="1" fillId="2" borderId="0" applyNumberFormat="0" applyBorder="0" applyAlignment="0" applyProtection="0"/>
    <xf numFmtId="4" fontId="63" fillId="55" borderId="25" applyNumberFormat="0" applyProtection="0">
      <alignment horizontal="righ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4" borderId="25" applyNumberFormat="0" applyProtection="0">
      <alignment horizontal="right" vertical="center"/>
    </xf>
    <xf numFmtId="37" fontId="5" fillId="0" borderId="19" applyFill="0" applyAlignment="0" applyProtection="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4" fontId="72" fillId="49" borderId="25" applyNumberFormat="0" applyProtection="0">
      <alignment vertical="center"/>
    </xf>
    <xf numFmtId="196" fontId="1" fillId="28"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32" borderId="0" applyNumberFormat="0" applyBorder="0" applyAlignment="0" applyProtection="0"/>
    <xf numFmtId="196" fontId="1" fillId="29" borderId="0" applyNumberFormat="0" applyBorder="0" applyAlignment="0" applyProtection="0"/>
    <xf numFmtId="4" fontId="72" fillId="61" borderId="25" applyNumberFormat="0" applyProtection="0">
      <alignment horizontal="right" vertical="center"/>
    </xf>
    <xf numFmtId="4" fontId="72" fillId="66" borderId="25" applyNumberFormat="0" applyProtection="0">
      <alignment vertical="center"/>
    </xf>
    <xf numFmtId="196" fontId="50" fillId="0" borderId="16" applyNumberFormat="0" applyFill="0" applyAlignment="0" applyProtection="0"/>
    <xf numFmtId="196" fontId="75" fillId="0" borderId="0"/>
    <xf numFmtId="4" fontId="63" fillId="66" borderId="25" applyNumberFormat="0" applyProtection="0">
      <alignment horizontal="left" vertical="center" indent="1"/>
    </xf>
    <xf numFmtId="4" fontId="63" fillId="66" borderId="25" applyNumberFormat="0" applyProtection="0">
      <alignment horizontal="left" vertical="center" indent="1"/>
    </xf>
    <xf numFmtId="4" fontId="63" fillId="66" borderId="25" applyNumberFormat="0" applyProtection="0">
      <alignment vertical="center"/>
    </xf>
    <xf numFmtId="4" fontId="74" fillId="62" borderId="0" applyNumberFormat="0" applyProtection="0">
      <alignment horizontal="left" vertical="center" indent="1"/>
    </xf>
    <xf numFmtId="4" fontId="63" fillId="61" borderId="30" applyNumberFormat="0" applyProtection="0">
      <alignment horizontal="left" vertical="center" indent="1"/>
    </xf>
    <xf numFmtId="4" fontId="63" fillId="59" borderId="25" applyNumberFormat="0" applyProtection="0">
      <alignment horizontal="right" vertical="center"/>
    </xf>
    <xf numFmtId="4" fontId="63" fillId="58" borderId="25" applyNumberFormat="0" applyProtection="0">
      <alignment horizontal="right" vertical="center"/>
    </xf>
    <xf numFmtId="4" fontId="63" fillId="57" borderId="25" applyNumberFormat="0" applyProtection="0">
      <alignment horizontal="right" vertical="center"/>
    </xf>
    <xf numFmtId="4" fontId="63" fillId="56" borderId="25" applyNumberFormat="0" applyProtection="0">
      <alignment horizontal="right" vertical="center"/>
    </xf>
    <xf numFmtId="196" fontId="1" fillId="25" borderId="0" applyNumberFormat="0" applyBorder="0" applyAlignment="0" applyProtection="0"/>
    <xf numFmtId="196" fontId="51" fillId="13" borderId="0" applyNumberFormat="0" applyBorder="0" applyAlignment="0" applyProtection="0"/>
    <xf numFmtId="196" fontId="51" fillId="16" borderId="0" applyNumberFormat="0" applyBorder="0" applyAlignment="0" applyProtection="0"/>
    <xf numFmtId="196" fontId="51" fillId="20" borderId="0" applyNumberFormat="0" applyBorder="0" applyAlignment="0" applyProtection="0"/>
    <xf numFmtId="196" fontId="51" fillId="24" borderId="0" applyNumberFormat="0" applyBorder="0" applyAlignment="0" applyProtection="0"/>
    <xf numFmtId="196" fontId="51" fillId="27" borderId="0" applyNumberFormat="0" applyBorder="0" applyAlignment="0" applyProtection="0"/>
    <xf numFmtId="196" fontId="51" fillId="31" borderId="0" applyNumberFormat="0" applyBorder="0" applyAlignment="0" applyProtection="0"/>
    <xf numFmtId="183" fontId="5" fillId="0" borderId="19" applyFill="0" applyAlignment="0" applyProtection="0"/>
    <xf numFmtId="196" fontId="77" fillId="45" borderId="0" applyNumberFormat="0" applyBorder="0" applyAlignment="0" applyProtection="0"/>
    <xf numFmtId="196" fontId="77" fillId="40" borderId="0" applyNumberFormat="0" applyBorder="0" applyAlignment="0" applyProtection="0"/>
    <xf numFmtId="196" fontId="62" fillId="0" borderId="2" applyNumberFormat="0" applyFill="0" applyProtection="0">
      <alignment horizontal="centerContinuous"/>
    </xf>
    <xf numFmtId="196" fontId="77" fillId="42" borderId="0" applyNumberFormat="0" applyBorder="0" applyAlignment="0" applyProtection="0"/>
    <xf numFmtId="186" fontId="55" fillId="0" borderId="0" applyFont="0" applyFill="0" applyBorder="0" applyAlignment="0" applyProtection="0"/>
    <xf numFmtId="9" fontId="55" fillId="0" borderId="0" applyFont="0" applyFill="0" applyBorder="0" applyAlignment="0" applyProtection="0"/>
    <xf numFmtId="188" fontId="55" fillId="0" borderId="0" applyFont="0" applyFill="0" applyBorder="0" applyAlignment="0" applyProtection="0"/>
    <xf numFmtId="196" fontId="77" fillId="44" borderId="0" applyNumberFormat="0" applyBorder="0" applyAlignment="0" applyProtection="0"/>
    <xf numFmtId="190" fontId="55" fillId="0" borderId="0" applyFont="0" applyFill="0" applyBorder="0" applyAlignment="0" applyProtection="0"/>
    <xf numFmtId="196" fontId="32" fillId="0" borderId="0"/>
    <xf numFmtId="196" fontId="77" fillId="43" borderId="0" applyNumberFormat="0" applyBorder="0" applyAlignment="0" applyProtection="0"/>
    <xf numFmtId="196" fontId="62" fillId="0" borderId="2" applyNumberFormat="0" applyFill="0" applyProtection="0">
      <alignment horizontal="centerContinuous"/>
    </xf>
    <xf numFmtId="186" fontId="55" fillId="0" borderId="0" applyFont="0" applyFill="0" applyBorder="0" applyAlignment="0" applyProtection="0"/>
    <xf numFmtId="9" fontId="55" fillId="0" borderId="0" applyFont="0" applyFill="0" applyBorder="0" applyAlignment="0" applyProtection="0"/>
    <xf numFmtId="196" fontId="77" fillId="40" borderId="0" applyNumberFormat="0" applyBorder="0" applyAlignment="0" applyProtection="0"/>
    <xf numFmtId="188" fontId="55" fillId="0" borderId="0" applyFont="0" applyFill="0" applyBorder="0" applyAlignment="0" applyProtection="0"/>
    <xf numFmtId="196" fontId="77" fillId="42" borderId="0" applyNumberFormat="0" applyBorder="0" applyAlignment="0" applyProtection="0"/>
    <xf numFmtId="196" fontId="77" fillId="40" borderId="0" applyNumberFormat="0" applyBorder="0" applyAlignment="0" applyProtection="0"/>
    <xf numFmtId="196" fontId="77" fillId="43" borderId="0" applyNumberFormat="0" applyBorder="0" applyAlignment="0" applyProtection="0"/>
    <xf numFmtId="196" fontId="32" fillId="0" borderId="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4" fillId="0" borderId="5">
      <alignment horizontal="left" vertical="center"/>
    </xf>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0" fillId="47" borderId="18" applyNumberFormat="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3" fillId="48" borderId="24" applyNumberFormat="0" applyFont="0" applyAlignment="0" applyProtection="0"/>
    <xf numFmtId="196" fontId="84" fillId="0" borderId="21"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34" fillId="0" borderId="5">
      <alignment horizontal="left" vertical="center"/>
    </xf>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86" fontId="55" fillId="0" borderId="0" applyFont="0" applyFill="0" applyBorder="0" applyAlignment="0" applyProtection="0"/>
    <xf numFmtId="196" fontId="34" fillId="0" borderId="5">
      <alignment horizontal="left" vertical="center"/>
    </xf>
    <xf numFmtId="188" fontId="55" fillId="0" borderId="0" applyFont="0" applyFill="0" applyBorder="0" applyAlignment="0" applyProtection="0"/>
    <xf numFmtId="196" fontId="89" fillId="37" borderId="25" applyNumberFormat="0" applyAlignment="0" applyProtection="0"/>
    <xf numFmtId="196" fontId="89" fillId="37" borderId="25"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6" fillId="38" borderId="17" applyNumberFormat="0" applyAlignment="0" applyProtection="0"/>
    <xf numFmtId="196" fontId="86" fillId="38" borderId="17" applyNumberFormat="0" applyAlignment="0" applyProtection="0"/>
    <xf numFmtId="190"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87" fillId="0" borderId="23" applyNumberFormat="0" applyFill="0" applyAlignment="0" applyProtection="0"/>
    <xf numFmtId="196" fontId="87" fillId="0" borderId="23" applyNumberFormat="0" applyFill="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9" fillId="37" borderId="25" applyNumberFormat="0" applyAlignment="0" applyProtection="0"/>
    <xf numFmtId="49" fontId="36" fillId="0" borderId="0" applyFill="0" applyBorder="0" applyProtection="0">
      <alignment horizontal="center"/>
    </xf>
    <xf numFmtId="49" fontId="36" fillId="0" borderId="0" applyFill="0" applyBorder="0" applyProtection="0">
      <alignment horizontal="center"/>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9" fillId="37" borderId="17" applyNumberFormat="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2" fillId="0" borderId="0"/>
    <xf numFmtId="196" fontId="62" fillId="0" borderId="2" applyNumberFormat="0" applyFill="0" applyProtection="0">
      <alignment horizontal="centerContinuous"/>
    </xf>
    <xf numFmtId="183" fontId="5" fillId="0" borderId="19" applyFill="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90" fillId="0" borderId="0" applyNumberFormat="0" applyFill="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37" fontId="5" fillId="0" borderId="19" applyFill="0" applyAlignment="0" applyProtection="0"/>
    <xf numFmtId="182" fontId="36" fillId="0" borderId="19" applyFill="0" applyAlignment="0" applyProtection="0"/>
    <xf numFmtId="182" fontId="36" fillId="0" borderId="19" applyFill="0" applyAlignment="0" applyProtection="0"/>
    <xf numFmtId="183" fontId="5" fillId="0" borderId="19" applyFill="0" applyAlignment="0" applyProtection="0"/>
    <xf numFmtId="184" fontId="36" fillId="0" borderId="19" applyFill="0" applyAlignment="0" applyProtection="0"/>
    <xf numFmtId="184" fontId="36" fillId="0" borderId="19" applyFill="0" applyAlignment="0" applyProtection="0"/>
    <xf numFmtId="183" fontId="36" fillId="0" borderId="19" applyFill="0" applyAlignment="0" applyProtection="0"/>
    <xf numFmtId="183" fontId="36" fillId="0" borderId="19" applyFill="0" applyAlignment="0" applyProtection="0"/>
    <xf numFmtId="37" fontId="36" fillId="0" borderId="19" applyFill="0" applyAlignment="0" applyProtection="0"/>
    <xf numFmtId="37" fontId="5" fillId="0" borderId="19" applyFill="0" applyAlignment="0" applyProtection="0"/>
    <xf numFmtId="37" fontId="5" fillId="0" borderId="19" applyFill="0" applyAlignment="0" applyProtection="0"/>
    <xf numFmtId="37" fontId="36" fillId="0" borderId="19" applyFill="0" applyAlignment="0" applyProtection="0"/>
    <xf numFmtId="37" fontId="36" fillId="0" borderId="19" applyFill="0" applyAlignment="0" applyProtection="0"/>
    <xf numFmtId="37" fontId="36" fillId="0" borderId="19" applyFill="0" applyAlignment="0" applyProtection="0"/>
    <xf numFmtId="37" fontId="36" fillId="0" borderId="19" applyFill="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62" fillId="0" borderId="2" applyNumberFormat="0" applyFill="0" applyProtection="0">
      <alignment horizontal="centerContinuous"/>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49" fontId="36" fillId="0" borderId="0" applyFill="0" applyBorder="0" applyProtection="0">
      <alignment horizontal="center"/>
    </xf>
    <xf numFmtId="196" fontId="90" fillId="0" borderId="0" applyNumberFormat="0" applyFill="0" applyBorder="0" applyAlignment="0" applyProtection="0"/>
    <xf numFmtId="196" fontId="90" fillId="0" borderId="0" applyNumberFormat="0" applyFill="0" applyBorder="0" applyAlignment="0" applyProtection="0"/>
    <xf numFmtId="37" fontId="36" fillId="0" borderId="19" applyFill="0" applyAlignment="0" applyProtection="0"/>
    <xf numFmtId="182" fontId="36" fillId="0" borderId="19" applyFill="0" applyAlignment="0" applyProtection="0"/>
    <xf numFmtId="183" fontId="36" fillId="0" borderId="19" applyFill="0" applyAlignment="0" applyProtection="0"/>
    <xf numFmtId="184" fontId="36" fillId="0" borderId="19" applyFill="0" applyAlignment="0" applyProtection="0"/>
    <xf numFmtId="37" fontId="36" fillId="0" borderId="19" applyFill="0" applyAlignment="0" applyProtection="0"/>
    <xf numFmtId="37" fontId="36" fillId="0" borderId="19" applyFill="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37" fontId="5" fillId="0" borderId="19" applyFill="0" applyAlignment="0" applyProtection="0"/>
    <xf numFmtId="196" fontId="80" fillId="47" borderId="18" applyNumberFormat="0" applyAlignment="0" applyProtection="0"/>
    <xf numFmtId="196" fontId="53" fillId="34"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53" fillId="3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53" fillId="3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7"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53" fillId="34" borderId="0" applyNumberFormat="0" applyBorder="0" applyAlignment="0" applyProtection="0"/>
    <xf numFmtId="196" fontId="77" fillId="42"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53"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53" fillId="35"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77" fillId="34" borderId="0" applyNumberFormat="0" applyBorder="0" applyAlignment="0" applyProtection="0"/>
    <xf numFmtId="196" fontId="53" fillId="34"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78" fillId="4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79" fillId="37" borderId="17" applyNumberFormat="0" applyAlignment="0" applyProtection="0"/>
    <xf numFmtId="196" fontId="53" fillId="35" borderId="0" applyNumberFormat="0" applyBorder="0" applyAlignment="0" applyProtection="0"/>
    <xf numFmtId="196" fontId="53" fillId="35" borderId="0" applyNumberFormat="0" applyBorder="0" applyAlignment="0" applyProtection="0"/>
    <xf numFmtId="196" fontId="80" fillId="47" borderId="18" applyNumberFormat="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37" fontId="36" fillId="0" borderId="19" applyFill="0" applyAlignment="0" applyProtection="0"/>
    <xf numFmtId="184" fontId="36" fillId="0" borderId="19" applyFill="0" applyAlignment="0" applyProtection="0"/>
    <xf numFmtId="183" fontId="36" fillId="0" borderId="19" applyFill="0" applyAlignment="0" applyProtection="0"/>
    <xf numFmtId="182" fontId="36" fillId="0" borderId="19" applyFill="0" applyAlignment="0" applyProtection="0"/>
    <xf numFmtId="37" fontId="36" fillId="0" borderId="19" applyFill="0" applyAlignment="0" applyProtection="0"/>
    <xf numFmtId="196" fontId="90"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9" fontId="55" fillId="0" borderId="0" applyFont="0" applyFill="0" applyBorder="0" applyAlignment="0" applyProtection="0"/>
    <xf numFmtId="49" fontId="36" fillId="0" borderId="0" applyFill="0" applyBorder="0" applyProtection="0">
      <alignment horizontal="center"/>
    </xf>
    <xf numFmtId="196" fontId="89" fillId="37" borderId="25" applyNumberFormat="0" applyAlignment="0" applyProtection="0"/>
    <xf numFmtId="196" fontId="86" fillId="38" borderId="17" applyNumberFormat="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87" fillId="0" borderId="23" applyNumberFormat="0" applyFill="0" applyAlignment="0" applyProtection="0"/>
    <xf numFmtId="196" fontId="86" fillId="38" borderId="17" applyNumberFormat="0" applyAlignment="0" applyProtection="0"/>
    <xf numFmtId="196" fontId="3" fillId="0" borderId="0"/>
    <xf numFmtId="196" fontId="3" fillId="48" borderId="24" applyNumberFormat="0" applyFont="0" applyAlignment="0" applyProtection="0"/>
    <xf numFmtId="196" fontId="89" fillId="37" borderId="25" applyNumberFormat="0" applyAlignment="0" applyProtection="0"/>
    <xf numFmtId="49" fontId="36" fillId="0" borderId="0" applyFill="0" applyBorder="0" applyProtection="0">
      <alignment horizontal="center"/>
    </xf>
    <xf numFmtId="9" fontId="55" fillId="0" borderId="0" applyFont="0" applyFill="0" applyBorder="0" applyAlignment="0" applyProtection="0"/>
    <xf numFmtId="196" fontId="85" fillId="0" borderId="22"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0" fillId="47" borderId="18" applyNumberFormat="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90" fillId="0" borderId="0" applyNumberFormat="0" applyFill="0" applyBorder="0" applyAlignment="0" applyProtection="0"/>
    <xf numFmtId="37" fontId="36" fillId="0" borderId="19" applyFill="0" applyAlignment="0" applyProtection="0"/>
    <xf numFmtId="182" fontId="36" fillId="0" borderId="19" applyFill="0" applyAlignment="0" applyProtection="0"/>
    <xf numFmtId="183" fontId="36" fillId="0" borderId="19" applyFill="0" applyAlignment="0" applyProtection="0"/>
    <xf numFmtId="184" fontId="36" fillId="0" borderId="19" applyFill="0" applyAlignment="0" applyProtection="0"/>
    <xf numFmtId="37" fontId="36" fillId="0" borderId="19" applyFill="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34" fillId="0" borderId="5">
      <alignment horizontal="left" vertical="center"/>
    </xf>
    <xf numFmtId="196" fontId="77" fillId="38" borderId="0" applyNumberFormat="0" applyBorder="0" applyAlignment="0" applyProtection="0"/>
    <xf numFmtId="196" fontId="77" fillId="38"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79" fillId="37" borderId="17" applyNumberFormat="0" applyAlignment="0" applyProtection="0"/>
    <xf numFmtId="196" fontId="80" fillId="47" borderId="18" applyNumberFormat="0" applyAlignment="0" applyProtection="0"/>
    <xf numFmtId="196" fontId="80" fillId="47" borderId="18" applyNumberFormat="0" applyAlignment="0" applyProtection="0"/>
    <xf numFmtId="196" fontId="53" fillId="34" borderId="0" applyNumberFormat="0" applyBorder="0" applyAlignment="0" applyProtection="0"/>
    <xf numFmtId="196" fontId="53"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85" fillId="0" borderId="0" applyNumberFormat="0" applyFill="0" applyBorder="0" applyAlignment="0" applyProtection="0"/>
    <xf numFmtId="196" fontId="85" fillId="0" borderId="0" applyNumberFormat="0" applyFill="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88" fontId="55" fillId="0" borderId="0" applyFon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7" fillId="0" borderId="23" applyNumberFormat="0" applyFill="0" applyAlignment="0" applyProtection="0"/>
    <xf numFmtId="196" fontId="87" fillId="0" borderId="23" applyNumberFormat="0" applyFill="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2" fillId="0" borderId="0"/>
    <xf numFmtId="196" fontId="77" fillId="40" borderId="0" applyNumberFormat="0" applyBorder="0" applyAlignment="0" applyProtection="0"/>
    <xf numFmtId="196" fontId="77" fillId="44" borderId="0" applyNumberFormat="0" applyBorder="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53" fillId="36" borderId="0" applyNumberFormat="0" applyBorder="0" applyAlignment="0" applyProtection="0"/>
    <xf numFmtId="196" fontId="3" fillId="50" borderId="25" applyNumberFormat="0" applyProtection="0">
      <alignment horizontal="left" vertical="center" indent="1"/>
    </xf>
    <xf numFmtId="196" fontId="75" fillId="0" borderId="0"/>
    <xf numFmtId="196" fontId="3" fillId="0" borderId="0"/>
    <xf numFmtId="196" fontId="79" fillId="37" borderId="17" applyNumberFormat="0" applyAlignment="0" applyProtection="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77" fillId="45" borderId="0" applyNumberFormat="0" applyBorder="0" applyAlignment="0" applyProtection="0"/>
    <xf numFmtId="196" fontId="77" fillId="44" borderId="0" applyNumberFormat="0" applyBorder="0" applyAlignment="0" applyProtection="0"/>
    <xf numFmtId="196" fontId="77" fillId="42" borderId="0" applyNumberFormat="0" applyBorder="0" applyAlignment="0" applyProtection="0"/>
    <xf numFmtId="196" fontId="77" fillId="38" borderId="0" applyNumberFormat="0" applyBorder="0" applyAlignment="0" applyProtection="0"/>
    <xf numFmtId="196" fontId="77" fillId="39" borderId="0" applyNumberFormat="0" applyBorder="0" applyAlignment="0" applyProtection="0"/>
    <xf numFmtId="196" fontId="77" fillId="41"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4" fillId="0" borderId="21" applyNumberFormat="0" applyFill="0" applyAlignment="0" applyProtection="0"/>
    <xf numFmtId="196" fontId="84" fillId="0" borderId="21" applyNumberFormat="0" applyFill="0" applyAlignment="0" applyProtection="0"/>
    <xf numFmtId="196" fontId="3" fillId="65" borderId="25" applyNumberFormat="0" applyProtection="0">
      <alignment horizontal="left" vertical="center" indent="1"/>
    </xf>
    <xf numFmtId="196" fontId="53" fillId="0" borderId="0"/>
    <xf numFmtId="196" fontId="77" fillId="43"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85" fillId="0" borderId="0" applyNumberFormat="0" applyFill="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53" fillId="37"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3" fillId="37" borderId="0" applyNumberFormat="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3" fillId="0" borderId="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3" fillId="0" borderId="0"/>
    <xf numFmtId="196" fontId="78" fillId="46" borderId="0" applyNumberFormat="0" applyBorder="0" applyAlignment="0" applyProtection="0"/>
    <xf numFmtId="196" fontId="3" fillId="0" borderId="0"/>
    <xf numFmtId="37" fontId="5" fillId="0" borderId="19" applyFill="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37" fontId="5" fillId="0" borderId="19" applyFill="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7" fillId="0" borderId="23" applyNumberFormat="0" applyFill="0" applyAlignment="0" applyProtection="0"/>
    <xf numFmtId="196" fontId="87" fillId="0" borderId="23" applyNumberFormat="0" applyFill="0" applyAlignment="0" applyProtection="0"/>
    <xf numFmtId="196" fontId="3" fillId="50" borderId="25" applyNumberFormat="0" applyProtection="0">
      <alignment horizontal="left" vertical="center" indent="1"/>
    </xf>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65"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4" fillId="0" borderId="5">
      <alignment horizontal="left" vertical="center"/>
    </xf>
    <xf numFmtId="196" fontId="85" fillId="0" borderId="0" applyNumberFormat="0" applyFill="0" applyBorder="0" applyAlignment="0" applyProtection="0"/>
    <xf numFmtId="196" fontId="3" fillId="65" borderId="25" applyNumberFormat="0" applyProtection="0">
      <alignment horizontal="left" vertical="center" indent="1"/>
    </xf>
    <xf numFmtId="196" fontId="53" fillId="39" borderId="0" applyNumberFormat="0" applyBorder="0" applyAlignment="0" applyProtection="0"/>
    <xf numFmtId="186" fontId="55" fillId="0" borderId="0" applyFont="0" applyFill="0" applyBorder="0" applyAlignment="0" applyProtection="0"/>
    <xf numFmtId="196" fontId="79" fillId="37" borderId="17" applyNumberFormat="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5" fillId="0" borderId="0" applyNumberFormat="0" applyFill="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53" fillId="37" borderId="0" applyNumberFormat="0" applyBorder="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0" borderId="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79" fillId="37" borderId="17" applyNumberFormat="0" applyAlignment="0" applyProtection="0"/>
    <xf numFmtId="196" fontId="79" fillId="37" borderId="17" applyNumberFormat="0" applyAlignment="0" applyProtection="0"/>
    <xf numFmtId="196" fontId="77" fillId="4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9" fillId="37" borderId="17" applyNumberFormat="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91" fillId="0" borderId="0" applyNumberFormat="0" applyFill="0" applyBorder="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88" fontId="55" fillId="0" borderId="0" applyFont="0" applyFill="0" applyBorder="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3" fillId="50" borderId="25" applyNumberFormat="0" applyProtection="0">
      <alignment horizontal="left" vertical="center" indent="1"/>
    </xf>
    <xf numFmtId="196" fontId="80" fillId="47" borderId="18" applyNumberFormat="0" applyAlignment="0" applyProtection="0"/>
    <xf numFmtId="196" fontId="80" fillId="47" borderId="18"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3" fillId="64" borderId="25" applyNumberFormat="0" applyProtection="0">
      <alignment horizontal="left" vertical="center" indent="1"/>
    </xf>
    <xf numFmtId="196" fontId="53" fillId="36" borderId="0" applyNumberFormat="0" applyBorder="0" applyAlignment="0" applyProtection="0"/>
    <xf numFmtId="196" fontId="3" fillId="63" borderId="25" applyNumberFormat="0" applyProtection="0">
      <alignment horizontal="left" vertical="center" indent="1"/>
    </xf>
    <xf numFmtId="196" fontId="53" fillId="37" borderId="0" applyNumberFormat="0" applyBorder="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8" fillId="48" borderId="0" applyNumberFormat="0" applyBorder="0" applyAlignment="0" applyProtection="0"/>
    <xf numFmtId="196" fontId="88" fillId="48" borderId="0" applyNumberFormat="0" applyBorder="0" applyAlignment="0" applyProtection="0"/>
    <xf numFmtId="196" fontId="3" fillId="0" borderId="0"/>
    <xf numFmtId="196" fontId="53" fillId="35"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53" fillId="37" borderId="0" applyNumberFormat="0" applyBorder="0" applyAlignment="0" applyProtection="0"/>
    <xf numFmtId="196" fontId="34" fillId="0" borderId="5">
      <alignment horizontal="left" vertical="center"/>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83" fontId="5" fillId="0" borderId="19" applyFill="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53" fillId="36" borderId="0" applyNumberFormat="0" applyBorder="0" applyAlignment="0" applyProtection="0"/>
    <xf numFmtId="196" fontId="53" fillId="35" borderId="0" applyNumberFormat="0" applyBorder="0" applyAlignment="0" applyProtection="0"/>
    <xf numFmtId="196" fontId="34" fillId="0" borderId="5">
      <alignment horizontal="left" vertical="center"/>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0" fontId="55" fillId="0" borderId="0" applyFont="0" applyFill="0" applyBorder="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37" fontId="5" fillId="0" borderId="19" applyFill="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88" fontId="55" fillId="0" borderId="0" applyFont="0" applyFill="0" applyBorder="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2"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51" fillId="27" borderId="0" applyNumberFormat="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4" fillId="0" borderId="5">
      <alignment horizontal="left" vertical="center"/>
    </xf>
    <xf numFmtId="196" fontId="3" fillId="50" borderId="25" applyNumberFormat="0" applyProtection="0">
      <alignment horizontal="left" vertical="center" indent="1"/>
    </xf>
    <xf numFmtId="196" fontId="32" fillId="0" borderId="0"/>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0" fontId="55" fillId="0" borderId="0" applyFont="0" applyFill="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50" borderId="25" applyNumberFormat="0" applyProtection="0">
      <alignment horizontal="left" vertical="center" indent="1"/>
    </xf>
    <xf numFmtId="196" fontId="62" fillId="0" borderId="2" applyNumberFormat="0" applyFill="0" applyProtection="0">
      <alignment horizontal="centerContinuous"/>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4" fillId="0" borderId="5">
      <alignment horizontal="lef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4" fillId="0" borderId="5">
      <alignment horizontal="left" vertical="center"/>
    </xf>
    <xf numFmtId="196" fontId="79" fillId="37" borderId="17" applyNumberFormat="0" applyAlignment="0" applyProtection="0"/>
    <xf numFmtId="196" fontId="3" fillId="50" borderId="25" applyNumberFormat="0" applyProtection="0">
      <alignment horizontal="left" vertical="center" indent="1"/>
    </xf>
    <xf numFmtId="196" fontId="34" fillId="0" borderId="5">
      <alignment horizontal="left" vertical="center"/>
    </xf>
    <xf numFmtId="196" fontId="51" fillId="31" borderId="0" applyNumberFormat="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4" fillId="0" borderId="5">
      <alignment horizontal="left" vertical="center"/>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51" fillId="24" borderId="0" applyNumberFormat="0" applyBorder="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4" fillId="0" borderId="5">
      <alignment horizontal="lef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62" fillId="0" borderId="2" applyNumberFormat="0" applyFill="0" applyProtection="0">
      <alignment horizontal="centerContinuous"/>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51" fillId="16" borderId="0" applyNumberFormat="0" applyBorder="0" applyAlignment="0" applyProtection="0"/>
    <xf numFmtId="196" fontId="34" fillId="0" borderId="5">
      <alignment horizontal="left" vertical="center"/>
    </xf>
    <xf numFmtId="196" fontId="34" fillId="0" borderId="5">
      <alignment horizontal="left" vertical="center"/>
    </xf>
    <xf numFmtId="196" fontId="3" fillId="63" borderId="25" applyNumberFormat="0" applyProtection="0">
      <alignment horizontal="left" vertical="center" indent="1"/>
    </xf>
    <xf numFmtId="196" fontId="80" fillId="47" borderId="18" applyNumberFormat="0" applyAlignment="0" applyProtection="0"/>
    <xf numFmtId="196" fontId="53" fillId="34" borderId="0" applyNumberFormat="0" applyBorder="0" applyAlignment="0" applyProtection="0"/>
    <xf numFmtId="196" fontId="53"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2" fillId="34" borderId="0" applyNumberFormat="0" applyBorder="0" applyAlignment="0" applyProtection="0"/>
    <xf numFmtId="196" fontId="82" fillId="34" borderId="0" applyNumberFormat="0" applyBorder="0" applyAlignment="0" applyProtection="0"/>
    <xf numFmtId="196" fontId="83" fillId="0" borderId="20" applyNumberFormat="0" applyFill="0" applyAlignment="0" applyProtection="0"/>
    <xf numFmtId="196" fontId="83" fillId="0" borderId="20"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85" fillId="0" borderId="22" applyNumberFormat="0" applyFill="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0" applyNumberFormat="0" applyFill="0" applyBorder="0" applyAlignment="0" applyProtection="0"/>
    <xf numFmtId="196" fontId="85" fillId="0" borderId="22" applyNumberFormat="0" applyFill="0" applyAlignment="0" applyProtection="0"/>
    <xf numFmtId="196" fontId="85" fillId="0" borderId="22"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0" fillId="47" borderId="18" applyNumberFormat="0" applyAlignment="0" applyProtection="0"/>
    <xf numFmtId="196" fontId="80" fillId="47" borderId="18" applyNumberFormat="0" applyAlignment="0" applyProtection="0"/>
    <xf numFmtId="196" fontId="79" fillId="37" borderId="17" applyNumberFormat="0" applyAlignment="0" applyProtection="0"/>
    <xf numFmtId="196" fontId="79" fillId="37" borderId="17"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2" fillId="0" borderId="0"/>
    <xf numFmtId="196" fontId="77" fillId="40" borderId="0" applyNumberFormat="0" applyBorder="0" applyAlignment="0" applyProtection="0"/>
    <xf numFmtId="196" fontId="77" fillId="44" borderId="0" applyNumberFormat="0" applyBorder="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3" fillId="50" borderId="25" applyNumberFormat="0" applyProtection="0">
      <alignment horizontal="left" vertical="center" indent="1"/>
    </xf>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6" borderId="0" applyNumberFormat="0" applyBorder="0" applyAlignment="0" applyProtection="0"/>
    <xf numFmtId="196" fontId="53" fillId="36" borderId="0" applyNumberFormat="0" applyBorder="0" applyAlignment="0" applyProtection="0"/>
    <xf numFmtId="196" fontId="3" fillId="50" borderId="25" applyNumberFormat="0" applyProtection="0">
      <alignment horizontal="left" vertical="center" indent="1"/>
    </xf>
    <xf numFmtId="196" fontId="75" fillId="0" borderId="0"/>
    <xf numFmtId="196" fontId="3" fillId="0" borderId="0"/>
    <xf numFmtId="196" fontId="53" fillId="35"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84" fillId="0" borderId="21" applyNumberFormat="0" applyFill="0" applyAlignment="0" applyProtection="0"/>
    <xf numFmtId="196" fontId="84" fillId="0" borderId="21" applyNumberFormat="0" applyFill="0" applyAlignment="0" applyProtection="0"/>
    <xf numFmtId="196" fontId="53" fillId="0" borderId="0"/>
    <xf numFmtId="196" fontId="77" fillId="43" borderId="0" applyNumberFormat="0" applyBorder="0" applyAlignment="0" applyProtection="0"/>
    <xf numFmtId="196" fontId="77" fillId="43"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77" fillId="45"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77" fillId="40"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3"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4" borderId="25" applyNumberFormat="0" applyProtection="0">
      <alignment horizontal="left" vertical="center" indent="1"/>
    </xf>
    <xf numFmtId="196" fontId="3" fillId="0" borderId="0"/>
    <xf numFmtId="196" fontId="53" fillId="37" borderId="0" applyNumberFormat="0" applyBorder="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53" fillId="37" borderId="0" applyNumberFormat="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0" borderId="0"/>
    <xf numFmtId="196" fontId="3" fillId="0" borderId="0"/>
    <xf numFmtId="196" fontId="3" fillId="50" borderId="25" applyNumberFormat="0" applyProtection="0">
      <alignment horizontal="left" vertical="center" indent="1"/>
    </xf>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75" fillId="0" borderId="0"/>
    <xf numFmtId="196" fontId="75" fillId="0" borderId="0"/>
    <xf numFmtId="196" fontId="75" fillId="0" borderId="0"/>
    <xf numFmtId="196" fontId="75"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9"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7"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3" fillId="0" borderId="0"/>
    <xf numFmtId="196" fontId="53" fillId="38"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3" fillId="0" borderId="0"/>
    <xf numFmtId="196" fontId="53" fillId="34" borderId="0" applyNumberFormat="0" applyBorder="0" applyAlignment="0" applyProtection="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3" fillId="0" borderId="0"/>
    <xf numFmtId="196" fontId="3" fillId="0" borderId="0"/>
    <xf numFmtId="196" fontId="53" fillId="38"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3" fillId="0" borderId="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8"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3" fillId="0" borderId="0"/>
    <xf numFmtId="196" fontId="3" fillId="0" borderId="0"/>
    <xf numFmtId="37" fontId="5" fillId="0" borderId="19" applyFill="0" applyAlignment="0" applyProtection="0"/>
    <xf numFmtId="196" fontId="86" fillId="38" borderId="17" applyNumberFormat="0" applyAlignment="0" applyProtection="0"/>
    <xf numFmtId="196" fontId="86" fillId="38" borderId="17"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7" fillId="0" borderId="23" applyNumberFormat="0" applyFill="0" applyAlignment="0" applyProtection="0"/>
    <xf numFmtId="196" fontId="87" fillId="0" borderId="23" applyNumberFormat="0" applyFill="0" applyAlignment="0" applyProtection="0"/>
    <xf numFmtId="196" fontId="86" fillId="38" borderId="17" applyNumberFormat="0" applyAlignment="0" applyProtection="0"/>
    <xf numFmtId="196" fontId="86" fillId="38" borderId="17" applyNumberFormat="0" applyAlignment="0" applyProtection="0"/>
    <xf numFmtId="196" fontId="85" fillId="0" borderId="0" applyNumberFormat="0" applyFill="0" applyBorder="0" applyAlignment="0" applyProtection="0"/>
    <xf numFmtId="196" fontId="53" fillId="39"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85" fillId="0" borderId="0" applyNumberFormat="0" applyFill="0" applyBorder="0" applyAlignment="0" applyProtection="0"/>
    <xf numFmtId="196" fontId="53" fillId="37" borderId="0" applyNumberFormat="0" applyBorder="0" applyAlignment="0" applyProtection="0"/>
    <xf numFmtId="196" fontId="3" fillId="0" borderId="0"/>
    <xf numFmtId="196" fontId="3" fillId="48" borderId="24" applyNumberFormat="0" applyFont="0" applyAlignment="0" applyProtection="0"/>
    <xf numFmtId="196" fontId="79" fillId="37" borderId="17" applyNumberFormat="0" applyAlignment="0" applyProtection="0"/>
    <xf numFmtId="196" fontId="79" fillId="37" borderId="17" applyNumberFormat="0" applyAlignment="0" applyProtection="0"/>
    <xf numFmtId="196" fontId="77" fillId="45" borderId="0" applyNumberFormat="0" applyBorder="0" applyAlignment="0" applyProtection="0"/>
    <xf numFmtId="196" fontId="77" fillId="42" borderId="0" applyNumberFormat="0" applyBorder="0" applyAlignment="0" applyProtection="0"/>
    <xf numFmtId="196" fontId="77" fillId="42" borderId="0" applyNumberFormat="0" applyBorder="0" applyAlignment="0" applyProtection="0"/>
    <xf numFmtId="196" fontId="77" fillId="39" borderId="0" applyNumberFormat="0" applyBorder="0" applyAlignment="0" applyProtection="0"/>
    <xf numFmtId="196" fontId="77" fillId="39"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91" fillId="0" borderId="0" applyNumberFormat="0" applyFill="0" applyBorder="0" applyAlignment="0" applyProtection="0"/>
    <xf numFmtId="196" fontId="91" fillId="0" borderId="0" applyNumberFormat="0" applyFill="0" applyBorder="0" applyAlignment="0" applyProtection="0"/>
    <xf numFmtId="196" fontId="53" fillId="34" borderId="0" applyNumberFormat="0" applyBorder="0" applyAlignment="0" applyProtection="0"/>
    <xf numFmtId="196" fontId="90" fillId="0" borderId="0" applyNumberFormat="0" applyFill="0" applyBorder="0" applyAlignment="0" applyProtection="0"/>
    <xf numFmtId="196" fontId="90" fillId="0" borderId="0" applyNumberFormat="0" applyFill="0" applyBorder="0" applyAlignment="0" applyProtection="0"/>
    <xf numFmtId="196" fontId="89" fillId="37" borderId="25" applyNumberFormat="0" applyAlignment="0" applyProtection="0"/>
    <xf numFmtId="196" fontId="89" fillId="37" borderId="25" applyNumberFormat="0" applyAlignment="0" applyProtection="0"/>
    <xf numFmtId="196" fontId="85" fillId="0" borderId="22" applyNumberFormat="0" applyFill="0" applyAlignment="0" applyProtection="0"/>
    <xf numFmtId="196" fontId="85" fillId="0" borderId="22" applyNumberFormat="0" applyFill="0" applyAlignment="0" applyProtection="0"/>
    <xf numFmtId="196" fontId="84" fillId="0" borderId="21" applyNumberFormat="0" applyFill="0" applyAlignment="0" applyProtection="0"/>
    <xf numFmtId="196" fontId="84" fillId="0" borderId="21" applyNumberFormat="0" applyFill="0" applyAlignment="0" applyProtection="0"/>
    <xf numFmtId="196" fontId="83" fillId="0" borderId="20" applyNumberFormat="0" applyFill="0" applyAlignment="0" applyProtection="0"/>
    <xf numFmtId="196" fontId="83" fillId="0" borderId="20" applyNumberFormat="0" applyFill="0" applyAlignment="0" applyProtection="0"/>
    <xf numFmtId="196" fontId="82" fillId="34" borderId="0" applyNumberFormat="0" applyBorder="0" applyAlignment="0" applyProtection="0"/>
    <xf numFmtId="196" fontId="82" fillId="34" borderId="0" applyNumberFormat="0" applyBorder="0" applyAlignment="0" applyProtection="0"/>
    <xf numFmtId="196" fontId="81" fillId="0" borderId="0" applyNumberFormat="0" applyFill="0" applyBorder="0" applyAlignment="0" applyProtection="0"/>
    <xf numFmtId="196" fontId="81" fillId="0" borderId="0" applyNumberFormat="0" applyFill="0" applyBorder="0" applyAlignment="0" applyProtection="0"/>
    <xf numFmtId="196" fontId="80" fillId="47" borderId="18" applyNumberFormat="0" applyAlignment="0" applyProtection="0"/>
    <xf numFmtId="196" fontId="80" fillId="47" borderId="18" applyNumberFormat="0" applyAlignment="0" applyProtection="0"/>
    <xf numFmtId="196" fontId="78" fillId="46" borderId="0" applyNumberFormat="0" applyBorder="0" applyAlignment="0" applyProtection="0"/>
    <xf numFmtId="196" fontId="78" fillId="46"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196" fontId="77" fillId="44" borderId="0" applyNumberFormat="0" applyBorder="0" applyAlignment="0" applyProtection="0"/>
    <xf numFmtId="196" fontId="77" fillId="43" borderId="0" applyNumberFormat="0" applyBorder="0" applyAlignment="0" applyProtection="0"/>
    <xf numFmtId="196" fontId="77" fillId="43"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77" fillId="38" borderId="0" applyNumberFormat="0" applyBorder="0" applyAlignment="0" applyProtection="0"/>
    <xf numFmtId="196" fontId="77" fillId="38" borderId="0" applyNumberFormat="0" applyBorder="0" applyAlignment="0" applyProtection="0"/>
    <xf numFmtId="196" fontId="77" fillId="34" borderId="0" applyNumberFormat="0" applyBorder="0" applyAlignment="0" applyProtection="0"/>
    <xf numFmtId="196" fontId="77" fillId="34" borderId="0" applyNumberFormat="0" applyBorder="0" applyAlignment="0" applyProtection="0"/>
    <xf numFmtId="196" fontId="77" fillId="36" borderId="0" applyNumberFormat="0" applyBorder="0" applyAlignment="0" applyProtection="0"/>
    <xf numFmtId="196" fontId="77" fillId="36" borderId="0" applyNumberFormat="0" applyBorder="0" applyAlignment="0" applyProtection="0"/>
    <xf numFmtId="196" fontId="77" fillId="41" borderId="0" applyNumberFormat="0" applyBorder="0" applyAlignment="0" applyProtection="0"/>
    <xf numFmtId="196" fontId="77" fillId="41" borderId="0" applyNumberFormat="0" applyBorder="0" applyAlignment="0" applyProtection="0"/>
    <xf numFmtId="196" fontId="77" fillId="40" borderId="0" applyNumberFormat="0" applyBorder="0" applyAlignment="0" applyProtection="0"/>
    <xf numFmtId="196" fontId="77" fillId="40"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88" fillId="48" borderId="0" applyNumberFormat="0" applyBorder="0" applyAlignment="0" applyProtection="0"/>
    <xf numFmtId="196" fontId="88" fillId="48" borderId="0" applyNumberFormat="0" applyBorder="0" applyAlignment="0" applyProtection="0"/>
    <xf numFmtId="196" fontId="3" fillId="0" borderId="0"/>
    <xf numFmtId="196" fontId="53" fillId="35"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8" borderId="0" applyNumberFormat="0" applyBorder="0" applyAlignment="0" applyProtection="0"/>
    <xf numFmtId="196" fontId="53" fillId="39" borderId="0" applyNumberFormat="0" applyBorder="0" applyAlignment="0" applyProtection="0"/>
    <xf numFmtId="196" fontId="53" fillId="36"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7" borderId="0" applyNumberFormat="0" applyBorder="0" applyAlignment="0" applyProtection="0"/>
    <xf numFmtId="196" fontId="3" fillId="0" borderId="0"/>
    <xf numFmtId="196" fontId="53" fillId="36" borderId="0" applyNumberFormat="0" applyBorder="0" applyAlignment="0" applyProtection="0"/>
    <xf numFmtId="196" fontId="53" fillId="35" borderId="0" applyNumberFormat="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95" fillId="89" borderId="0" applyNumberFormat="0" applyBorder="0" applyAlignment="0" applyProtection="0"/>
    <xf numFmtId="196" fontId="95" fillId="90" borderId="0" applyNumberFormat="0" applyBorder="0" applyAlignment="0" applyProtection="0"/>
    <xf numFmtId="196" fontId="95" fillId="91" borderId="0" applyNumberFormat="0" applyBorder="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4" fontId="98" fillId="49" borderId="32" applyNumberFormat="0" applyProtection="0">
      <alignment vertical="center"/>
    </xf>
    <xf numFmtId="196" fontId="92"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76" fillId="103" borderId="37" applyNumberFormat="0" applyProtection="0">
      <alignment vertical="center"/>
    </xf>
    <xf numFmtId="4" fontId="98" fillId="66" borderId="31"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8" fillId="67" borderId="32" applyNumberFormat="0" applyProtection="0">
      <alignment horizontal="right" vertical="center"/>
    </xf>
    <xf numFmtId="4" fontId="100" fillId="37" borderId="32" applyNumberFormat="0" applyProtection="0">
      <alignment horizontal="right" vertical="center"/>
    </xf>
    <xf numFmtId="196" fontId="95" fillId="0" borderId="41" applyNumberFormat="0" applyFill="0" applyAlignment="0" applyProtection="0"/>
    <xf numFmtId="196" fontId="101" fillId="0" borderId="0" applyNumberFormat="0" applyFill="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85" fillId="0" borderId="0" applyNumberFormat="0" applyFill="0" applyBorder="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196" fontId="95" fillId="0" borderId="41" applyNumberFormat="0" applyFill="0" applyAlignment="0" applyProtection="0"/>
    <xf numFmtId="196" fontId="101" fillId="0" borderId="0" applyNumberFormat="0" applyFill="0" applyBorder="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9" applyFill="0" applyAlignment="0" applyProtection="0"/>
    <xf numFmtId="196" fontId="1" fillId="0" borderId="0"/>
    <xf numFmtId="196" fontId="1" fillId="0" borderId="0"/>
    <xf numFmtId="196" fontId="1" fillId="0" borderId="0"/>
    <xf numFmtId="196" fontId="1" fillId="0" borderId="0"/>
    <xf numFmtId="196" fontId="1" fillId="0" borderId="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1" fillId="0" borderId="0"/>
    <xf numFmtId="196" fontId="1" fillId="0" borderId="0"/>
    <xf numFmtId="196" fontId="3" fillId="50" borderId="25" applyNumberFormat="0" applyProtection="0">
      <alignment horizontal="left" vertical="center" indent="1"/>
    </xf>
    <xf numFmtId="196" fontId="50" fillId="0" borderId="16" applyNumberFormat="0" applyFill="0" applyAlignment="0" applyProtection="0"/>
    <xf numFmtId="196" fontId="1" fillId="0" borderId="0"/>
    <xf numFmtId="196" fontId="50" fillId="0" borderId="16" applyNumberFormat="0" applyFill="0" applyAlignment="0" applyProtection="0"/>
    <xf numFmtId="196" fontId="1" fillId="0" borderId="0"/>
    <xf numFmtId="196" fontId="1" fillId="0" borderId="0"/>
    <xf numFmtId="196" fontId="1" fillId="0" borderId="0"/>
    <xf numFmtId="196" fontId="3" fillId="50" borderId="25" applyNumberFormat="0" applyProtection="0">
      <alignment horizontal="left" vertical="center" indent="1"/>
    </xf>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50" fillId="0" borderId="16" applyNumberFormat="0" applyFill="0" applyAlignment="0" applyProtection="0"/>
    <xf numFmtId="196" fontId="50" fillId="0" borderId="16" applyNumberFormat="0" applyFill="0" applyAlignment="0" applyProtection="0"/>
    <xf numFmtId="196" fontId="1" fillId="0" borderId="0"/>
    <xf numFmtId="196" fontId="1" fillId="0" borderId="0"/>
    <xf numFmtId="196" fontId="50" fillId="0" borderId="16" applyNumberFormat="0" applyFill="0" applyAlignment="0" applyProtection="0"/>
    <xf numFmtId="196" fontId="1" fillId="0" borderId="0"/>
    <xf numFmtId="196" fontId="3" fillId="50" borderId="25" applyNumberFormat="0" applyProtection="0">
      <alignment horizontal="left" vertical="center" indent="1"/>
    </xf>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48" borderId="24" applyNumberFormat="0" applyFont="0" applyAlignment="0" applyProtection="0"/>
    <xf numFmtId="196" fontId="89" fillId="37" borderId="25"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77" fillId="42" borderId="0" applyNumberFormat="0" applyBorder="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4" fontId="63" fillId="66" borderId="25" applyNumberFormat="0" applyProtection="0">
      <alignment vertical="center"/>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59" borderId="25" applyNumberFormat="0" applyProtection="0">
      <alignment horizontal="right" vertical="center"/>
    </xf>
    <xf numFmtId="4" fontId="63" fillId="49"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81" fontId="32" fillId="0" borderId="4" applyFill="0" applyProtection="0"/>
    <xf numFmtId="196" fontId="79" fillId="37" borderId="17" applyNumberFormat="0" applyAlignment="0" applyProtection="0"/>
    <xf numFmtId="196" fontId="79" fillId="37" borderId="17" applyNumberFormat="0" applyAlignment="0" applyProtection="0"/>
    <xf numFmtId="196" fontId="79" fillId="37" borderId="17" applyNumberFormat="0" applyAlignment="0" applyProtection="0"/>
    <xf numFmtId="37" fontId="36" fillId="0" borderId="19" applyFill="0" applyAlignment="0" applyProtection="0"/>
    <xf numFmtId="183" fontId="36" fillId="0" borderId="19" applyFill="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4" fontId="63" fillId="61" borderId="25" applyNumberFormat="0" applyProtection="0">
      <alignment horizontal="right" vertical="center"/>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183" fontId="36" fillId="0" borderId="19" applyFill="0" applyAlignment="0" applyProtection="0"/>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right" vertical="center"/>
    </xf>
    <xf numFmtId="4" fontId="63" fillId="61" borderId="25" applyNumberFormat="0" applyProtection="0">
      <alignment horizontal="right" vertical="center"/>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horizontal="left" vertical="center" indent="1"/>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49" borderId="25" applyNumberFormat="0" applyProtection="0">
      <alignment vertical="center"/>
    </xf>
    <xf numFmtId="4" fontId="63" fillId="63" borderId="25" applyNumberFormat="0" applyProtection="0">
      <alignment horizontal="left" vertical="center" indent="1"/>
    </xf>
    <xf numFmtId="4" fontId="63" fillId="61"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83" fontId="36" fillId="0" borderId="19" applyFill="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49" borderId="25" applyNumberFormat="0" applyProtection="0">
      <alignment horizontal="left" vertical="center" indent="1"/>
    </xf>
    <xf numFmtId="4" fontId="63" fillId="61" borderId="25" applyNumberFormat="0" applyProtection="0">
      <alignment horizontal="left" vertical="center" indent="1"/>
    </xf>
    <xf numFmtId="196" fontId="86" fillId="38" borderId="17" applyNumberFormat="0" applyAlignment="0" applyProtection="0"/>
    <xf numFmtId="4" fontId="63" fillId="61"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4" fontId="63" fillId="61" borderId="25" applyNumberFormat="0" applyProtection="0">
      <alignment horizontal="right" vertical="center"/>
    </xf>
    <xf numFmtId="4" fontId="73" fillId="6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right" vertical="center"/>
    </xf>
    <xf numFmtId="4" fontId="63" fillId="61"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4" fontId="63" fillId="61" borderId="25" applyNumberFormat="0" applyProtection="0">
      <alignment horizontal="right" vertical="center"/>
    </xf>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4" fontId="63" fillId="61"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79" fillId="37" borderId="17" applyNumberFormat="0" applyAlignment="0" applyProtection="0"/>
    <xf numFmtId="196" fontId="79" fillId="37" borderId="17" applyNumberFormat="0" applyAlignment="0" applyProtection="0"/>
    <xf numFmtId="4" fontId="63" fillId="63" borderId="25" applyNumberFormat="0" applyProtection="0">
      <alignment horizontal="left" vertical="center" indent="1"/>
    </xf>
    <xf numFmtId="196" fontId="79" fillId="37" borderId="17"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77" fillId="44" borderId="0" applyNumberFormat="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86" fillId="38"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37" fontId="36" fillId="0" borderId="19" applyFill="0" applyAlignment="0" applyProtection="0"/>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61"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77" fillId="43" borderId="0" applyNumberFormat="0" applyBorder="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49" borderId="25" applyNumberFormat="0" applyProtection="0">
      <alignment vertical="center"/>
    </xf>
    <xf numFmtId="196" fontId="3" fillId="65" borderId="25" applyNumberFormat="0" applyProtection="0">
      <alignment horizontal="left" vertical="center" indent="1"/>
    </xf>
    <xf numFmtId="196" fontId="3" fillId="63" borderId="25" applyNumberFormat="0" applyProtection="0">
      <alignment horizontal="left" vertical="center" indent="1"/>
    </xf>
    <xf numFmtId="4" fontId="63" fillId="61" borderId="25" applyNumberFormat="0" applyProtection="0">
      <alignment horizontal="right" vertical="center"/>
    </xf>
    <xf numFmtId="196" fontId="3" fillId="64"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37" fontId="36" fillId="0" borderId="19" applyFill="0" applyAlignment="0" applyProtection="0"/>
    <xf numFmtId="196" fontId="3" fillId="64"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86" fillId="38" borderId="17" applyNumberFormat="0" applyAlignment="0" applyProtection="0"/>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64" borderId="25" applyNumberFormat="0" applyProtection="0">
      <alignment horizontal="left" vertical="center" indent="1"/>
    </xf>
    <xf numFmtId="196" fontId="89" fillId="37" borderId="25"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77" fillId="40" borderId="0" applyNumberFormat="0" applyBorder="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4" fontId="63" fillId="49" borderId="25" applyNumberFormat="0" applyProtection="0">
      <alignment vertical="center"/>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3" borderId="25" applyNumberFormat="0" applyProtection="0">
      <alignment horizontal="left" vertical="center" indent="1"/>
    </xf>
    <xf numFmtId="4" fontId="63" fillId="49" borderId="25" applyNumberFormat="0" applyProtection="0">
      <alignment vertical="center"/>
    </xf>
    <xf numFmtId="196" fontId="79" fillId="37" borderId="17" applyNumberFormat="0" applyAlignment="0" applyProtection="0"/>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48" borderId="24" applyNumberFormat="0" applyFont="0" applyAlignment="0" applyProtection="0"/>
    <xf numFmtId="4" fontId="63" fillId="61" borderId="25" applyNumberFormat="0" applyProtection="0">
      <alignment horizontal="left" vertical="center" indent="1"/>
    </xf>
    <xf numFmtId="196" fontId="79" fillId="37" borderId="17" applyNumberFormat="0" applyAlignment="0" applyProtection="0"/>
    <xf numFmtId="196" fontId="3" fillId="48" borderId="24" applyNumberFormat="0" applyFont="0" applyAlignment="0" applyProtection="0"/>
    <xf numFmtId="196" fontId="3" fillId="63" borderId="25" applyNumberFormat="0" applyProtection="0">
      <alignment horizontal="left" vertical="center" indent="1"/>
    </xf>
    <xf numFmtId="4" fontId="63" fillId="49" borderId="25" applyNumberFormat="0" applyProtection="0">
      <alignment vertical="center"/>
    </xf>
    <xf numFmtId="4" fontId="63" fillId="58" borderId="25" applyNumberFormat="0" applyProtection="0">
      <alignment horizontal="right" vertical="center"/>
    </xf>
    <xf numFmtId="196" fontId="3" fillId="63" borderId="25" applyNumberFormat="0" applyProtection="0">
      <alignment horizontal="left" vertical="center" indent="1"/>
    </xf>
    <xf numFmtId="4" fontId="63" fillId="61" borderId="25" applyNumberFormat="0" applyProtection="0">
      <alignment horizontal="right" vertical="center"/>
    </xf>
    <xf numFmtId="4" fontId="63" fillId="49"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79" fillId="37" borderId="17" applyNumberFormat="0" applyAlignment="0" applyProtection="0"/>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vertical="center"/>
    </xf>
    <xf numFmtId="196" fontId="3" fillId="63" borderId="25" applyNumberFormat="0" applyProtection="0">
      <alignment horizontal="left" vertical="center" indent="1"/>
    </xf>
    <xf numFmtId="196" fontId="3" fillId="65" borderId="25" applyNumberFormat="0" applyProtection="0">
      <alignment horizontal="left" vertical="center" indent="1"/>
    </xf>
    <xf numFmtId="4" fontId="72" fillId="49" borderId="25" applyNumberFormat="0" applyProtection="0">
      <alignmen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3" fillId="65" borderId="25" applyNumberFormat="0" applyProtection="0">
      <alignment horizontal="left" vertical="center" indent="1"/>
    </xf>
    <xf numFmtId="4" fontId="63" fillId="61"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49" borderId="25" applyNumberFormat="0" applyProtection="0">
      <alignment vertical="center"/>
    </xf>
    <xf numFmtId="4" fontId="63" fillId="57"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79" fillId="37" borderId="17" applyNumberFormat="0" applyAlignment="0" applyProtection="0"/>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right" vertical="center"/>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3"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3"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9" fillId="37" borderId="25" applyNumberFormat="0" applyAlignment="0" applyProtection="0"/>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56"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4" fontId="63" fillId="49"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4" fontId="71" fillId="61" borderId="25" applyNumberFormat="0" applyProtection="0">
      <alignment horizontal="right" vertical="center"/>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3" fillId="65"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55" borderId="25" applyNumberFormat="0" applyProtection="0">
      <alignment horizontal="right" vertical="center"/>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4"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4" fontId="63" fillId="49" borderId="25" applyNumberFormat="0" applyProtection="0">
      <alignment horizontal="left" vertical="center" indent="1"/>
    </xf>
    <xf numFmtId="196" fontId="3" fillId="48" borderId="24" applyNumberFormat="0" applyFont="0" applyAlignment="0" applyProtection="0"/>
    <xf numFmtId="196" fontId="3" fillId="64"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79" fillId="37" borderId="17" applyNumberFormat="0" applyAlignment="0" applyProtection="0"/>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79" fillId="37" borderId="17" applyNumberFormat="0" applyAlignment="0" applyProtection="0"/>
    <xf numFmtId="4" fontId="63" fillId="54" borderId="25" applyNumberFormat="0" applyProtection="0">
      <alignment horizontal="right" vertical="center"/>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80" fontId="32" fillId="0" borderId="4" applyFill="0" applyProtection="0"/>
    <xf numFmtId="196" fontId="3" fillId="48" borderId="24" applyNumberFormat="0" applyFont="0" applyAlignment="0" applyProtection="0"/>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89" fillId="37" borderId="25" applyNumberFormat="0" applyAlignment="0" applyProtection="0"/>
    <xf numFmtId="196" fontId="79" fillId="37" borderId="17" applyNumberFormat="0" applyAlignment="0" applyProtection="0"/>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50" borderId="25" applyNumberFormat="0" applyProtection="0">
      <alignment horizontal="left" vertical="center" indent="1"/>
    </xf>
    <xf numFmtId="4" fontId="63" fillId="61"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4" borderId="25" applyNumberFormat="0" applyProtection="0">
      <alignment horizontal="left" vertical="center" indent="1"/>
    </xf>
    <xf numFmtId="4" fontId="63" fillId="53"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72" fillId="61" borderId="25" applyNumberFormat="0" applyProtection="0">
      <alignment horizontal="right" vertical="center"/>
    </xf>
    <xf numFmtId="196" fontId="3" fillId="48" borderId="24" applyNumberFormat="0" applyFont="0" applyAlignment="0" applyProtection="0"/>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196" fontId="3" fillId="48" borderId="24" applyNumberFormat="0" applyFon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4" fontId="63" fillId="52" borderId="25" applyNumberFormat="0" applyProtection="0">
      <alignment horizontal="right" vertical="center"/>
    </xf>
    <xf numFmtId="196" fontId="3" fillId="48" borderId="24" applyNumberFormat="0" applyFont="0" applyAlignment="0" applyProtection="0"/>
    <xf numFmtId="196" fontId="79" fillId="37" borderId="17" applyNumberForma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79" fillId="37" borderId="17" applyNumberFormat="0" applyAlignment="0" applyProtection="0"/>
    <xf numFmtId="4" fontId="63" fillId="63" borderId="25" applyNumberFormat="0" applyProtection="0">
      <alignment horizontal="left" vertical="center" indent="1"/>
    </xf>
    <xf numFmtId="4" fontId="63" fillId="61" borderId="25" applyNumberFormat="0" applyProtection="0">
      <alignment horizontal="right" vertical="center"/>
    </xf>
    <xf numFmtId="196" fontId="3" fillId="50" borderId="25" applyNumberFormat="0" applyProtection="0">
      <alignment horizontal="left" vertical="center" indent="1"/>
    </xf>
    <xf numFmtId="196" fontId="3" fillId="48" borderId="24" applyNumberFormat="0" applyFont="0" applyAlignment="0" applyProtection="0"/>
    <xf numFmtId="196" fontId="3" fillId="65" borderId="25" applyNumberFormat="0" applyProtection="0">
      <alignment horizontal="left" vertical="center" indent="1"/>
    </xf>
    <xf numFmtId="4" fontId="63" fillId="49"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86" fillId="38" borderId="17"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37" fontId="36" fillId="0" borderId="19" applyFill="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63" borderId="25" applyNumberFormat="0" applyProtection="0">
      <alignment horizontal="left" vertical="center" indent="1"/>
    </xf>
    <xf numFmtId="196" fontId="86" fillId="38" borderId="17" applyNumberFormat="0" applyAlignment="0" applyProtection="0"/>
    <xf numFmtId="4" fontId="63" fillId="51" borderId="25" applyNumberFormat="0" applyProtection="0">
      <alignment horizontal="right" vertical="center"/>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6"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 fillId="64" borderId="25" applyNumberFormat="0" applyProtection="0">
      <alignment horizontal="left" vertical="center" indent="1"/>
    </xf>
    <xf numFmtId="196" fontId="86" fillId="38" borderId="17" applyNumberForma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64" borderId="25" applyNumberFormat="0" applyProtection="0">
      <alignment horizontal="left" vertical="center" indent="1"/>
    </xf>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79" fillId="37" borderId="17"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5" borderId="25" applyNumberFormat="0" applyProtection="0">
      <alignment horizontal="left" vertical="center" indent="1"/>
    </xf>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4" fontId="63" fillId="63" borderId="25" applyNumberFormat="0" applyProtection="0">
      <alignment horizontal="left" vertical="center" indent="1"/>
    </xf>
    <xf numFmtId="4" fontId="63" fillId="66"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9" fillId="37" borderId="25" applyNumberFormat="0" applyAlignment="0" applyProtection="0"/>
    <xf numFmtId="196" fontId="3" fillId="48" borderId="24" applyNumberFormat="0" applyFont="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34" fillId="0" borderId="5">
      <alignment horizontal="left" vertical="center"/>
    </xf>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34" fillId="0" borderId="5">
      <alignment horizontal="left" vertical="center"/>
    </xf>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34" fillId="0" borderId="5">
      <alignment horizontal="left" vertical="center"/>
    </xf>
    <xf numFmtId="196" fontId="3" fillId="48" borderId="24" applyNumberFormat="0" applyFont="0" applyAlignment="0" applyProtection="0"/>
    <xf numFmtId="196" fontId="34" fillId="0" borderId="5">
      <alignment horizontal="left" vertical="center"/>
    </xf>
    <xf numFmtId="196" fontId="86" fillId="38" borderId="17" applyNumberFormat="0" applyAlignment="0" applyProtection="0"/>
    <xf numFmtId="196" fontId="3" fillId="50" borderId="25" applyNumberFormat="0" applyProtection="0">
      <alignment horizontal="left" vertical="center" indent="1"/>
    </xf>
    <xf numFmtId="183" fontId="5" fillId="0" borderId="19" applyFill="0" applyAlignment="0" applyProtection="0"/>
    <xf numFmtId="196" fontId="3" fillId="65" borderId="25" applyNumberFormat="0" applyProtection="0">
      <alignment horizontal="left" vertical="center" indent="1"/>
    </xf>
    <xf numFmtId="196" fontId="3" fillId="64" borderId="25" applyNumberFormat="0" applyProtection="0">
      <alignment horizontal="left" vertical="center" indent="1"/>
    </xf>
    <xf numFmtId="196" fontId="3" fillId="63" borderId="25" applyNumberFormat="0" applyProtection="0">
      <alignment horizontal="left" vertical="center" indent="1"/>
    </xf>
    <xf numFmtId="196" fontId="89" fillId="37" borderId="25" applyNumberFormat="0" applyAlignment="0" applyProtection="0"/>
    <xf numFmtId="196" fontId="34" fillId="0" borderId="5">
      <alignment horizontal="left" vertical="center"/>
    </xf>
    <xf numFmtId="190" fontId="55" fillId="0" borderId="0" applyFont="0" applyFill="0" applyBorder="0" applyAlignment="0" applyProtection="0"/>
    <xf numFmtId="196" fontId="51" fillId="13" borderId="0" applyNumberFormat="0" applyBorder="0" applyAlignment="0" applyProtection="0"/>
    <xf numFmtId="196" fontId="32" fillId="0" borderId="0"/>
    <xf numFmtId="196" fontId="32" fillId="0" borderId="0"/>
    <xf numFmtId="196" fontId="32" fillId="0" borderId="0"/>
    <xf numFmtId="196" fontId="32" fillId="0" borderId="0"/>
    <xf numFmtId="196" fontId="3" fillId="50" borderId="25" applyNumberFormat="0" applyProtection="0">
      <alignment horizontal="left" vertical="center" indent="1"/>
    </xf>
    <xf numFmtId="196" fontId="86" fillId="38" borderId="17" applyNumberFormat="0" applyAlignment="0" applyProtection="0"/>
    <xf numFmtId="196" fontId="3" fillId="50"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32" fillId="0" borderId="0"/>
    <xf numFmtId="196" fontId="32" fillId="0" borderId="0"/>
    <xf numFmtId="196" fontId="3" fillId="50"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2" fillId="0" borderId="0"/>
    <xf numFmtId="196" fontId="32" fillId="0" borderId="0"/>
    <xf numFmtId="196" fontId="3" fillId="50" borderId="25" applyNumberFormat="0" applyProtection="0">
      <alignment horizontal="left" vertical="center" indent="1"/>
    </xf>
    <xf numFmtId="196" fontId="32" fillId="0" borderId="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1" fillId="0" borderId="0"/>
    <xf numFmtId="196" fontId="1" fillId="0" borderId="0"/>
    <xf numFmtId="9" fontId="1" fillId="0" borderId="0" applyFont="0" applyFill="0" applyBorder="0" applyAlignment="0" applyProtection="0"/>
    <xf numFmtId="196" fontId="3" fillId="65" borderId="25" applyNumberFormat="0" applyProtection="0">
      <alignment horizontal="left" vertical="center" indent="1"/>
    </xf>
    <xf numFmtId="196" fontId="3" fillId="65"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50" borderId="25" applyNumberFormat="0" applyProtection="0">
      <alignment horizontal="left" vertical="center" indent="1"/>
    </xf>
    <xf numFmtId="4" fontId="63" fillId="49" borderId="25" applyNumberFormat="0" applyProtection="0">
      <alignment vertical="center"/>
    </xf>
    <xf numFmtId="196" fontId="3" fillId="65" borderId="25" applyNumberFormat="0" applyProtection="0">
      <alignment horizontal="left" vertical="center" indent="1"/>
    </xf>
    <xf numFmtId="4" fontId="72" fillId="66" borderId="25" applyNumberFormat="0" applyProtection="0">
      <alignment vertical="center"/>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4" fontId="63" fillId="63"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9" fillId="85" borderId="32" applyNumberFormat="0" applyFont="0" applyAlignment="0" applyProtection="0"/>
    <xf numFmtId="196" fontId="95" fillId="0" borderId="41" applyNumberFormat="0" applyFill="0" applyAlignment="0" applyProtection="0"/>
    <xf numFmtId="196" fontId="102" fillId="0" borderId="0" applyNumberFormat="0" applyFill="0" applyBorder="0" applyAlignment="0" applyProtection="0"/>
    <xf numFmtId="196" fontId="38" fillId="0" borderId="8" applyNumberFormat="0" applyFill="0" applyAlignment="0" applyProtection="0"/>
    <xf numFmtId="196" fontId="39" fillId="0" borderId="9" applyNumberFormat="0" applyFill="0" applyAlignment="0" applyProtection="0"/>
    <xf numFmtId="196" fontId="40" fillId="0" borderId="10" applyNumberFormat="0" applyFill="0" applyAlignment="0" applyProtection="0"/>
    <xf numFmtId="196" fontId="40" fillId="0" borderId="0" applyNumberFormat="0" applyFill="0" applyBorder="0" applyAlignment="0" applyProtection="0"/>
    <xf numFmtId="196" fontId="41" fillId="6" borderId="0" applyNumberFormat="0" applyBorder="0" applyAlignment="0" applyProtection="0"/>
    <xf numFmtId="196" fontId="42" fillId="7" borderId="0" applyNumberFormat="0" applyBorder="0" applyAlignment="0" applyProtection="0"/>
    <xf numFmtId="196" fontId="103" fillId="8" borderId="0" applyNumberFormat="0" applyBorder="0" applyAlignment="0" applyProtection="0"/>
    <xf numFmtId="196" fontId="43" fillId="9" borderId="11" applyNumberFormat="0" applyAlignment="0" applyProtection="0"/>
    <xf numFmtId="196" fontId="44" fillId="10" borderId="12" applyNumberFormat="0" applyAlignment="0" applyProtection="0"/>
    <xf numFmtId="196" fontId="45" fillId="10" borderId="11" applyNumberFormat="0" applyAlignment="0" applyProtection="0"/>
    <xf numFmtId="196" fontId="46" fillId="0" borderId="13" applyNumberFormat="0" applyFill="0" applyAlignment="0" applyProtection="0"/>
    <xf numFmtId="196" fontId="47" fillId="11" borderId="14" applyNumberFormat="0" applyAlignment="0" applyProtection="0"/>
    <xf numFmtId="196" fontId="48" fillId="0" borderId="0" applyNumberFormat="0" applyFill="0" applyBorder="0" applyAlignment="0" applyProtection="0"/>
    <xf numFmtId="196" fontId="49" fillId="0" borderId="0" applyNumberFormat="0" applyFill="0" applyBorder="0" applyAlignment="0" applyProtection="0"/>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5"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19"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3"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6"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0"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1" fillId="33" borderId="0" applyNumberFormat="0" applyBorder="0" applyAlignment="0" applyProtection="0"/>
    <xf numFmtId="196" fontId="3" fillId="63" borderId="25" applyNumberFormat="0" applyProtection="0">
      <alignment horizontal="left" vertical="center" indent="1"/>
    </xf>
    <xf numFmtId="196" fontId="3" fillId="103" borderId="17" applyNumberFormat="0" applyFon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74" fillId="62" borderId="0"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196" fontId="75" fillId="0" borderId="0"/>
    <xf numFmtId="4" fontId="71" fillId="61" borderId="25" applyNumberFormat="0" applyProtection="0">
      <alignment horizontal="right" vertical="center"/>
    </xf>
    <xf numFmtId="196" fontId="95" fillId="0" borderId="45" applyNumberFormat="0" applyFill="0" applyAlignment="0" applyProtection="0"/>
    <xf numFmtId="196" fontId="79" fillId="37" borderId="17" applyNumberFormat="0" applyAlignment="0" applyProtection="0"/>
    <xf numFmtId="196" fontId="1" fillId="0" borderId="0"/>
    <xf numFmtId="183" fontId="5" fillId="0" borderId="19" applyFill="0" applyAlignment="0" applyProtection="0"/>
    <xf numFmtId="9" fontId="1" fillId="0" borderId="0" applyFont="0" applyFill="0" applyBorder="0" applyAlignment="0" applyProtection="0"/>
    <xf numFmtId="196" fontId="1" fillId="0" borderId="0"/>
    <xf numFmtId="196" fontId="3" fillId="50" borderId="25" applyNumberFormat="0" applyProtection="0">
      <alignment horizontal="left" vertical="center" indent="1"/>
    </xf>
    <xf numFmtId="196" fontId="1" fillId="0" borderId="0"/>
    <xf numFmtId="196" fontId="1" fillId="0" borderId="0"/>
    <xf numFmtId="196" fontId="3" fillId="0" borderId="0"/>
    <xf numFmtId="196" fontId="1" fillId="0" borderId="0"/>
    <xf numFmtId="196" fontId="3" fillId="65" borderId="25" applyNumberFormat="0" applyProtection="0">
      <alignment horizontal="left" vertical="center" indent="1"/>
    </xf>
    <xf numFmtId="196" fontId="1" fillId="0" borderId="0"/>
    <xf numFmtId="196" fontId="50" fillId="0" borderId="16" applyNumberFormat="0" applyFill="0" applyAlignment="0" applyProtection="0"/>
    <xf numFmtId="196" fontId="1" fillId="0" borderId="0"/>
    <xf numFmtId="196" fontId="3" fillId="0" borderId="0"/>
    <xf numFmtId="196" fontId="1" fillId="0" borderId="0"/>
    <xf numFmtId="196" fontId="3" fillId="65" borderId="25" applyNumberFormat="0" applyProtection="0">
      <alignment horizontal="left" vertical="center" indent="1"/>
    </xf>
    <xf numFmtId="196" fontId="3" fillId="0" borderId="0"/>
    <xf numFmtId="196" fontId="3" fillId="65" borderId="25" applyNumberFormat="0" applyProtection="0">
      <alignment horizontal="left" vertical="center" indent="1"/>
    </xf>
    <xf numFmtId="196" fontId="50" fillId="0" borderId="16" applyNumberFormat="0" applyFill="0" applyAlignment="0" applyProtection="0"/>
    <xf numFmtId="196" fontId="1" fillId="0" borderId="0"/>
    <xf numFmtId="196" fontId="3" fillId="65" borderId="25" applyNumberFormat="0" applyProtection="0">
      <alignment horizontal="left" vertical="center" indent="1"/>
    </xf>
    <xf numFmtId="196" fontId="1" fillId="0" borderId="0"/>
    <xf numFmtId="196" fontId="1" fillId="0" borderId="0"/>
    <xf numFmtId="196" fontId="1" fillId="0" borderId="0"/>
    <xf numFmtId="196" fontId="3" fillId="0" borderId="0"/>
    <xf numFmtId="196" fontId="3" fillId="65" borderId="25" applyNumberFormat="0" applyProtection="0">
      <alignment horizontal="left" vertical="center" indent="1"/>
    </xf>
    <xf numFmtId="196" fontId="1" fillId="0" borderId="0"/>
    <xf numFmtId="196" fontId="3" fillId="0" borderId="0"/>
    <xf numFmtId="196" fontId="3" fillId="0" borderId="0"/>
    <xf numFmtId="196" fontId="3"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3" fillId="0" borderId="0"/>
    <xf numFmtId="196" fontId="3" fillId="65" borderId="25" applyNumberFormat="0" applyProtection="0">
      <alignment horizontal="left" vertical="center" indent="1"/>
    </xf>
    <xf numFmtId="196" fontId="3" fillId="0" borderId="0"/>
    <xf numFmtId="196" fontId="1" fillId="0" borderId="0"/>
    <xf numFmtId="196" fontId="3" fillId="65" borderId="25" applyNumberFormat="0" applyProtection="0">
      <alignment horizontal="left" vertical="center" indent="1"/>
    </xf>
    <xf numFmtId="196" fontId="1" fillId="0" borderId="0"/>
    <xf numFmtId="196" fontId="3" fillId="0" borderId="0"/>
    <xf numFmtId="196" fontId="1" fillId="0" borderId="0"/>
    <xf numFmtId="196" fontId="3" fillId="48" borderId="24" applyNumberFormat="0" applyFont="0" applyAlignment="0" applyProtection="0"/>
    <xf numFmtId="196" fontId="1" fillId="0" borderId="0"/>
    <xf numFmtId="196" fontId="1" fillId="0" borderId="0"/>
    <xf numFmtId="196" fontId="1" fillId="0" borderId="0"/>
    <xf numFmtId="196" fontId="1" fillId="0" borderId="0"/>
    <xf numFmtId="196" fontId="3" fillId="48" borderId="24" applyNumberFormat="0" applyFont="0" applyAlignment="0" applyProtection="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3" fillId="50" borderId="25" applyNumberFormat="0" applyProtection="0">
      <alignment horizontal="left" vertical="center" indent="1"/>
    </xf>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3" fillId="64" borderId="25" applyNumberFormat="0" applyProtection="0">
      <alignment horizontal="left" vertical="center" indent="1"/>
    </xf>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51" fillId="13" borderId="0" applyNumberFormat="0" applyBorder="0" applyAlignment="0" applyProtection="0"/>
    <xf numFmtId="196" fontId="51" fillId="16" borderId="0" applyNumberFormat="0" applyBorder="0" applyAlignment="0" applyProtection="0"/>
    <xf numFmtId="196" fontId="51" fillId="20" borderId="0" applyNumberFormat="0" applyBorder="0" applyAlignment="0" applyProtection="0"/>
    <xf numFmtId="196" fontId="51" fillId="24" borderId="0" applyNumberFormat="0" applyBorder="0" applyAlignment="0" applyProtection="0"/>
    <xf numFmtId="196" fontId="51" fillId="27" borderId="0" applyNumberFormat="0" applyBorder="0" applyAlignment="0" applyProtection="0"/>
    <xf numFmtId="196" fontId="51" fillId="31" borderId="0" applyNumberFormat="0" applyBorder="0" applyAlignment="0" applyProtection="0"/>
    <xf numFmtId="183" fontId="5" fillId="0" borderId="19" applyFill="0" applyAlignment="0" applyProtection="0"/>
    <xf numFmtId="196" fontId="3" fillId="48" borderId="24" applyNumberFormat="0" applyFont="0" applyAlignment="0" applyProtection="0"/>
    <xf numFmtId="196" fontId="3" fillId="48" borderId="24" applyNumberFormat="0" applyFon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7" fillId="40" borderId="0" applyNumberFormat="0" applyBorder="0" applyAlignment="0" applyProtection="0"/>
    <xf numFmtId="183" fontId="36" fillId="0" borderId="19" applyFill="0" applyAlignment="0" applyProtection="0"/>
    <xf numFmtId="4" fontId="9" fillId="48" borderId="32" applyNumberFormat="0" applyProtection="0">
      <alignment vertical="center"/>
    </xf>
    <xf numFmtId="4" fontId="98" fillId="49" borderId="32" applyNumberFormat="0" applyProtection="0">
      <alignment vertical="center"/>
    </xf>
    <xf numFmtId="4" fontId="9" fillId="49" borderId="32" applyNumberFormat="0" applyProtection="0">
      <alignment horizontal="left" vertical="center" indent="1"/>
    </xf>
    <xf numFmtId="196" fontId="92"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196" fontId="70" fillId="44" borderId="40" applyBorder="0"/>
    <xf numFmtId="4" fontId="76" fillId="103" borderId="37"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 fillId="0" borderId="32" applyNumberFormat="0" applyProtection="0">
      <alignment horizontal="right" vertical="center"/>
    </xf>
    <xf numFmtId="4" fontId="98" fillId="67"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4" fontId="100" fillId="37" borderId="32" applyNumberFormat="0" applyProtection="0">
      <alignment horizontal="right" vertical="center"/>
    </xf>
    <xf numFmtId="196" fontId="94" fillId="88" borderId="32" applyNumberFormat="0" applyAlignment="0" applyProtection="0"/>
    <xf numFmtId="196" fontId="96" fillId="86" borderId="32" applyNumberFormat="0" applyAlignment="0" applyProtection="0"/>
    <xf numFmtId="196" fontId="9" fillId="85" borderId="32" applyNumberFormat="0" applyFont="0" applyAlignment="0" applyProtection="0"/>
    <xf numFmtId="196" fontId="89" fillId="88" borderId="25" applyNumberFormat="0" applyAlignment="0" applyProtection="0"/>
    <xf numFmtId="196" fontId="95" fillId="0" borderId="41" applyNumberFormat="0" applyFill="0" applyAlignment="0" applyProtection="0"/>
    <xf numFmtId="196" fontId="105" fillId="108" borderId="17" applyNumberFormat="0" applyAlignment="0" applyProtection="0"/>
    <xf numFmtId="196" fontId="3" fillId="103" borderId="17" applyNumberFormat="0" applyFont="0" applyAlignment="0" applyProtection="0"/>
    <xf numFmtId="196" fontId="89" fillId="108" borderId="25" applyNumberForma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4" fontId="71" fillId="61" borderId="25" applyNumberFormat="0" applyProtection="0">
      <alignment horizontal="right" vertical="center"/>
    </xf>
    <xf numFmtId="196" fontId="95" fillId="0" borderId="45" applyNumberFormat="0" applyFill="0" applyAlignment="0" applyProtection="0"/>
    <xf numFmtId="196" fontId="77" fillId="45" borderId="0" applyNumberFormat="0" applyBorder="0" applyAlignment="0" applyProtection="0"/>
    <xf numFmtId="196" fontId="79" fillId="37" borderId="17" applyNumberFormat="0" applyAlignment="0" applyProtection="0"/>
    <xf numFmtId="196" fontId="3" fillId="0" borderId="0"/>
    <xf numFmtId="200" fontId="3" fillId="0" borderId="0"/>
    <xf numFmtId="9" fontId="55" fillId="0" borderId="0" applyFont="0" applyFill="0" applyBorder="0" applyAlignment="0" applyProtection="0"/>
    <xf numFmtId="37" fontId="5" fillId="0" borderId="19" applyFill="0" applyAlignment="0" applyProtection="0"/>
    <xf numFmtId="183" fontId="5" fillId="0" borderId="19"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110" borderId="0"/>
    <xf numFmtId="196" fontId="9" fillId="85" borderId="32" applyNumberFormat="0" applyFont="0" applyAlignment="0" applyProtection="0"/>
    <xf numFmtId="4" fontId="98" fillId="49" borderId="32" applyNumberFormat="0" applyProtection="0">
      <alignment vertical="center"/>
    </xf>
    <xf numFmtId="196" fontId="92"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102" borderId="32" applyNumberFormat="0" applyProtection="0">
      <alignment horizontal="left" vertical="center" indent="1"/>
    </xf>
    <xf numFmtId="196" fontId="9" fillId="100" borderId="32" applyNumberFormat="0" applyProtection="0">
      <alignment horizontal="left" vertical="center" indent="1"/>
    </xf>
    <xf numFmtId="4" fontId="76" fillId="103" borderId="37"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8" fillId="67" borderId="32" applyNumberFormat="0" applyProtection="0">
      <alignment horizontal="right" vertical="center"/>
    </xf>
    <xf numFmtId="196" fontId="76" fillId="99" borderId="37" applyNumberFormat="0" applyProtection="0">
      <alignment horizontal="left" vertical="top" indent="1"/>
    </xf>
    <xf numFmtId="4" fontId="99" fillId="104" borderId="38" applyNumberFormat="0" applyProtection="0">
      <alignment horizontal="left" vertical="center" indent="1"/>
    </xf>
    <xf numFmtId="4" fontId="100" fillId="37" borderId="32" applyNumberFormat="0" applyProtection="0">
      <alignment horizontal="right" vertical="center"/>
    </xf>
    <xf numFmtId="196" fontId="95" fillId="0" borderId="41" applyNumberFormat="0" applyFill="0" applyAlignment="0" applyProtection="0"/>
    <xf numFmtId="196"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9" fillId="37" borderId="39" applyNumberFormat="0">
      <protection locked="0"/>
    </xf>
    <xf numFmtId="196" fontId="1" fillId="0" borderId="0"/>
    <xf numFmtId="196" fontId="3" fillId="0" borderId="0"/>
    <xf numFmtId="37" fontId="5" fillId="0" borderId="19" applyFill="0" applyAlignment="0" applyProtection="0"/>
    <xf numFmtId="200" fontId="3" fillId="0" borderId="0"/>
    <xf numFmtId="196" fontId="1" fillId="0" borderId="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0" fillId="0" borderId="16" applyNumberFormat="0" applyFill="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0" borderId="16" applyNumberFormat="0" applyFill="0" applyAlignment="0" applyProtection="0"/>
    <xf numFmtId="196" fontId="3" fillId="0" borderId="0"/>
    <xf numFmtId="196" fontId="3" fillId="0" borderId="0"/>
    <xf numFmtId="196" fontId="3" fillId="0" borderId="0"/>
    <xf numFmtId="196" fontId="50" fillId="0" borderId="16" applyNumberFormat="0" applyFill="0" applyAlignment="0" applyProtection="0"/>
    <xf numFmtId="196" fontId="3" fillId="0" borderId="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50" fillId="0" borderId="16" applyNumberFormat="0" applyFill="0" applyAlignment="0" applyProtection="0"/>
    <xf numFmtId="196" fontId="3" fillId="0" borderId="0"/>
    <xf numFmtId="196" fontId="32" fillId="0" borderId="0"/>
    <xf numFmtId="196" fontId="77" fillId="40"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37" fontId="36" fillId="0" borderId="19" applyFill="0" applyAlignment="0" applyProtection="0"/>
    <xf numFmtId="9" fontId="55" fillId="0" borderId="0" applyFont="0" applyFill="0" applyBorder="0" applyAlignment="0" applyProtection="0"/>
    <xf numFmtId="9" fontId="55" fillId="0" borderId="0" applyFont="0" applyFill="0" applyBorder="0" applyAlignment="0" applyProtection="0"/>
    <xf numFmtId="37" fontId="36" fillId="0" borderId="19" applyFill="0" applyAlignment="0" applyProtection="0"/>
    <xf numFmtId="196" fontId="77" fillId="40" borderId="0" applyNumberFormat="0" applyBorder="0" applyAlignment="0" applyProtection="0"/>
    <xf numFmtId="183" fontId="36" fillId="0" borderId="19" applyFill="0" applyAlignment="0" applyProtection="0"/>
    <xf numFmtId="196" fontId="77" fillId="43" borderId="0" applyNumberFormat="0" applyBorder="0" applyAlignment="0" applyProtection="0"/>
    <xf numFmtId="196" fontId="62" fillId="0" borderId="2" applyNumberFormat="0" applyFill="0" applyProtection="0">
      <alignment horizontal="centerContinuous"/>
    </xf>
    <xf numFmtId="9" fontId="55" fillId="0" borderId="0" applyFont="0" applyFill="0" applyBorder="0" applyAlignment="0" applyProtection="0"/>
    <xf numFmtId="196" fontId="77" fillId="44" borderId="0" applyNumberFormat="0" applyBorder="0" applyAlignment="0" applyProtection="0"/>
    <xf numFmtId="196" fontId="32" fillId="0" borderId="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7"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5"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6"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9"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4"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53" fillId="38" borderId="0" applyNumberFormat="0" applyBorder="0" applyAlignment="0" applyProtection="0"/>
    <xf numFmtId="196" fontId="77" fillId="40" borderId="0" applyNumberFormat="0" applyBorder="0" applyAlignment="0" applyProtection="0"/>
    <xf numFmtId="196" fontId="77" fillId="42" borderId="0" applyNumberFormat="0" applyBorder="0" applyAlignment="0" applyProtection="0"/>
    <xf numFmtId="196" fontId="77" fillId="43" borderId="0" applyNumberFormat="0" applyBorder="0" applyAlignment="0" applyProtection="0"/>
    <xf numFmtId="196" fontId="77" fillId="4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8" fillId="46" borderId="0" applyNumberFormat="0" applyBorder="0" applyAlignment="0" applyProtection="0"/>
    <xf numFmtId="196" fontId="79" fillId="37" borderId="17" applyNumberFormat="0" applyAlignment="0" applyProtection="0"/>
    <xf numFmtId="196" fontId="80" fillId="47" borderId="18" applyNumberFormat="0" applyAlignment="0" applyProtection="0"/>
    <xf numFmtId="196" fontId="82" fillId="34" borderId="0" applyNumberFormat="0" applyBorder="0" applyAlignment="0" applyProtection="0"/>
    <xf numFmtId="196" fontId="83" fillId="0" borderId="20" applyNumberFormat="0" applyFill="0" applyAlignment="0" applyProtection="0"/>
    <xf numFmtId="196" fontId="84" fillId="0" borderId="21" applyNumberFormat="0" applyFill="0" applyAlignment="0" applyProtection="0"/>
    <xf numFmtId="196" fontId="85" fillId="0" borderId="22" applyNumberFormat="0" applyFill="0" applyAlignment="0" applyProtection="0"/>
    <xf numFmtId="196" fontId="3" fillId="50" borderId="25" applyNumberFormat="0" applyProtection="0">
      <alignment horizontal="left" vertical="center" indent="1"/>
    </xf>
    <xf numFmtId="196" fontId="86" fillId="38" borderId="17" applyNumberFormat="0" applyAlignment="0" applyProtection="0"/>
    <xf numFmtId="196" fontId="87" fillId="0" borderId="23" applyNumberFormat="0" applyFill="0" applyAlignment="0" applyProtection="0"/>
    <xf numFmtId="196" fontId="3" fillId="63" borderId="25" applyNumberFormat="0" applyProtection="0">
      <alignment horizontal="left" vertical="center" indent="1"/>
    </xf>
    <xf numFmtId="196" fontId="79" fillId="37" borderId="17" applyNumberFormat="0" applyAlignment="0" applyProtection="0"/>
    <xf numFmtId="196" fontId="88" fillId="48" borderId="0" applyNumberFormat="0" applyBorder="0" applyAlignment="0" applyProtection="0"/>
    <xf numFmtId="196" fontId="32" fillId="0" borderId="0"/>
    <xf numFmtId="196" fontId="3" fillId="50" borderId="25" applyNumberFormat="0" applyProtection="0">
      <alignment horizontal="left" vertical="center" indent="1"/>
    </xf>
    <xf numFmtId="196" fontId="32" fillId="0" borderId="0"/>
    <xf numFmtId="196" fontId="3" fillId="48" borderId="24" applyNumberFormat="0" applyFon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75" fillId="0" borderId="0"/>
    <xf numFmtId="196" fontId="91" fillId="0" borderId="0" applyNumberFormat="0" applyFill="0" applyBorder="0" applyAlignment="0" applyProtection="0"/>
    <xf numFmtId="196" fontId="32" fillId="0" borderId="0"/>
    <xf numFmtId="196" fontId="32" fillId="0" borderId="0"/>
    <xf numFmtId="196" fontId="53" fillId="0" borderId="0"/>
    <xf numFmtId="196" fontId="32" fillId="0" borderId="0"/>
    <xf numFmtId="196" fontId="62" fillId="0" borderId="2" applyNumberFormat="0" applyFill="0" applyProtection="0">
      <alignment horizontal="centerContinuous"/>
    </xf>
    <xf numFmtId="183" fontId="36" fillId="0" borderId="19" applyFill="0" applyAlignment="0" applyProtection="0"/>
    <xf numFmtId="196" fontId="77" fillId="45" borderId="0" applyNumberFormat="0" applyBorder="0" applyAlignment="0" applyProtection="0"/>
    <xf numFmtId="37" fontId="36" fillId="0" borderId="19" applyFill="0" applyAlignment="0" applyProtection="0"/>
    <xf numFmtId="196" fontId="32" fillId="0" borderId="0"/>
    <xf numFmtId="196" fontId="32" fillId="0" borderId="0"/>
    <xf numFmtId="183" fontId="36" fillId="0" borderId="19" applyFill="0" applyAlignment="0" applyProtection="0"/>
    <xf numFmtId="196" fontId="77" fillId="40" borderId="0" applyNumberFormat="0" applyBorder="0" applyAlignment="0" applyProtection="0"/>
    <xf numFmtId="196" fontId="62" fillId="0" borderId="2" applyNumberFormat="0" applyFill="0" applyProtection="0">
      <alignment horizontal="centerContinuous"/>
    </xf>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77" fillId="40"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77" fillId="42" borderId="0" applyNumberFormat="0" applyBorder="0" applyAlignment="0" applyProtection="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77" fillId="43" borderId="0" applyNumberFormat="0" applyBorder="0" applyAlignment="0" applyProtection="0"/>
    <xf numFmtId="196" fontId="77" fillId="42" borderId="0" applyNumberFormat="0" applyBorder="0" applyAlignment="0" applyProtection="0"/>
    <xf numFmtId="196" fontId="77" fillId="45" borderId="0" applyNumberFormat="0" applyBorder="0" applyAlignment="0" applyProtection="0"/>
    <xf numFmtId="196" fontId="77" fillId="40" borderId="0" applyNumberFormat="0" applyBorder="0" applyAlignment="0" applyProtection="0"/>
    <xf numFmtId="196" fontId="77" fillId="44" borderId="0" applyNumberFormat="0" applyBorder="0" applyAlignment="0" applyProtection="0"/>
    <xf numFmtId="200" fontId="3" fillId="0" borderId="0"/>
    <xf numFmtId="9" fontId="55" fillId="0" borderId="0" applyFont="0" applyFill="0" applyBorder="0" applyAlignment="0" applyProtection="0"/>
    <xf numFmtId="37" fontId="5" fillId="0" borderId="19" applyFill="0" applyAlignment="0" applyProtection="0"/>
    <xf numFmtId="183" fontId="5" fillId="0" borderId="19" applyFill="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9" applyFill="0" applyAlignment="0" applyProtection="0"/>
    <xf numFmtId="37" fontId="5" fillId="0" borderId="19" applyFill="0" applyAlignment="0" applyProtection="0"/>
    <xf numFmtId="9" fontId="55" fillId="0" borderId="0" applyFont="0" applyFill="0" applyBorder="0" applyAlignment="0" applyProtection="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37" fontId="5" fillId="0" borderId="19"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50" fillId="0" borderId="16" applyNumberFormat="0" applyFill="0" applyAlignment="0" applyProtection="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0" fillId="0" borderId="16" applyNumberFormat="0" applyFill="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50" fillId="0" borderId="16"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3" fillId="0" borderId="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50" fillId="0" borderId="16" applyNumberFormat="0" applyFill="0" applyAlignment="0" applyProtection="0"/>
    <xf numFmtId="196" fontId="50" fillId="0" borderId="16" applyNumberFormat="0" applyFill="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3" fillId="0" borderId="0"/>
    <xf numFmtId="196" fontId="1" fillId="0" borderId="0"/>
    <xf numFmtId="196" fontId="3" fillId="0" borderId="0"/>
    <xf numFmtId="196" fontId="3"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200" fontId="3"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3"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0" borderId="0"/>
    <xf numFmtId="196" fontId="34" fillId="0" borderId="5">
      <alignment horizontal="left" vertical="center"/>
    </xf>
    <xf numFmtId="196" fontId="34" fillId="0" borderId="5">
      <alignment horizontal="left" vertical="center"/>
    </xf>
    <xf numFmtId="196" fontId="34" fillId="0" borderId="5">
      <alignment horizontal="left" vertical="center"/>
    </xf>
    <xf numFmtId="183" fontId="5" fillId="0" borderId="19" applyFill="0" applyAlignment="0" applyProtection="0"/>
    <xf numFmtId="196" fontId="34" fillId="0" borderId="5">
      <alignment horizontal="left" vertical="center"/>
    </xf>
    <xf numFmtId="196" fontId="51" fillId="27" borderId="0" applyNumberFormat="0" applyBorder="0" applyAlignment="0" applyProtection="0"/>
    <xf numFmtId="196" fontId="34" fillId="0" borderId="5">
      <alignment horizontal="left" vertical="center"/>
    </xf>
    <xf numFmtId="196" fontId="34" fillId="0" borderId="5">
      <alignment horizontal="left" vertical="center"/>
    </xf>
    <xf numFmtId="37" fontId="5" fillId="0" borderId="19" applyFill="0" applyAlignment="0" applyProtection="0"/>
    <xf numFmtId="196" fontId="79" fillId="37" borderId="17" applyNumberFormat="0" applyAlignment="0" applyProtection="0"/>
    <xf numFmtId="196" fontId="79" fillId="37" borderId="17" applyNumberFormat="0" applyAlignment="0" applyProtection="0"/>
    <xf numFmtId="196" fontId="86" fillId="38" borderId="17"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86" fontId="55" fillId="0" borderId="0" applyFont="0" applyFill="0" applyBorder="0" applyAlignment="0" applyProtection="0"/>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3"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4"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65"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3" fillId="50" borderId="25" applyNumberFormat="0" applyProtection="0">
      <alignment horizontal="left" vertical="center" indent="1"/>
    </xf>
    <xf numFmtId="196" fontId="86" fillId="38" borderId="17" applyNumberFormat="0" applyAlignment="0" applyProtection="0"/>
    <xf numFmtId="196" fontId="86" fillId="38" borderId="17" applyNumberFormat="0" applyAlignment="0" applyProtection="0"/>
    <xf numFmtId="196" fontId="3" fillId="48" borderId="24" applyNumberFormat="0" applyFont="0" applyAlignment="0" applyProtection="0"/>
    <xf numFmtId="196" fontId="3" fillId="48" borderId="24" applyNumberFormat="0" applyFont="0" applyAlignment="0" applyProtection="0"/>
    <xf numFmtId="196" fontId="89" fillId="37" borderId="25" applyNumberFormat="0" applyAlignment="0" applyProtection="0"/>
    <xf numFmtId="196" fontId="89" fillId="37" borderId="25" applyNumberFormat="0" applyAlignment="0" applyProtection="0"/>
    <xf numFmtId="196" fontId="86" fillId="38" borderId="17" applyNumberFormat="0" applyAlignment="0" applyProtection="0"/>
    <xf numFmtId="196" fontId="86" fillId="38" borderId="17" applyNumberFormat="0" applyAlignment="0" applyProtection="0"/>
    <xf numFmtId="196" fontId="3" fillId="48" borderId="24" applyNumberFormat="0" applyFont="0" applyAlignment="0" applyProtection="0"/>
    <xf numFmtId="196" fontId="79" fillId="37" borderId="17" applyNumberFormat="0" applyAlignment="0" applyProtection="0"/>
    <xf numFmtId="196" fontId="79" fillId="37" borderId="17" applyNumberFormat="0" applyAlignment="0" applyProtection="0"/>
    <xf numFmtId="196" fontId="89" fillId="37" borderId="25" applyNumberFormat="0" applyAlignment="0" applyProtection="0"/>
    <xf numFmtId="196" fontId="89" fillId="37" borderId="25" applyNumberFormat="0" applyAlignment="0" applyProtection="0"/>
    <xf numFmtId="186" fontId="55" fillId="0" borderId="0" applyFont="0" applyFill="0" applyBorder="0" applyAlignment="0" applyProtection="0"/>
    <xf numFmtId="196" fontId="94" fillId="88" borderId="32" applyNumberFormat="0" applyAlignment="0" applyProtection="0"/>
    <xf numFmtId="196" fontId="96" fillId="86" borderId="32" applyNumberFormat="0" applyAlignment="0" applyProtection="0"/>
    <xf numFmtId="196" fontId="9" fillId="85" borderId="32" applyNumberFormat="0" applyFont="0" applyAlignment="0" applyProtection="0"/>
    <xf numFmtId="196" fontId="89" fillId="88" borderId="25" applyNumberFormat="0" applyAlignment="0" applyProtection="0"/>
    <xf numFmtId="196" fontId="95" fillId="0" borderId="41" applyNumberFormat="0" applyFill="0" applyAlignment="0" applyProtection="0"/>
    <xf numFmtId="196" fontId="94" fillId="88" borderId="32" applyNumberFormat="0" applyAlignment="0" applyProtection="0"/>
    <xf numFmtId="196" fontId="96" fillId="86" borderId="32" applyNumberFormat="0" applyAlignment="0" applyProtection="0"/>
    <xf numFmtId="196" fontId="9" fillId="85" borderId="32" applyNumberFormat="0" applyFont="0" applyAlignment="0" applyProtection="0"/>
    <xf numFmtId="196" fontId="89"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6" fontId="76" fillId="99" borderId="37" applyNumberFormat="0" applyProtection="0">
      <alignment horizontal="left" vertical="top" indent="1"/>
    </xf>
    <xf numFmtId="4" fontId="99" fillId="104" borderId="38" applyNumberFormat="0" applyProtection="0">
      <alignment horizontal="left" vertical="center" indent="1"/>
    </xf>
    <xf numFmtId="196" fontId="95" fillId="0" borderId="41" applyNumberFormat="0" applyFill="0" applyAlignment="0" applyProtection="0"/>
    <xf numFmtId="196" fontId="51" fillId="13" borderId="0" applyNumberFormat="0" applyBorder="0" applyAlignment="0" applyProtection="0"/>
    <xf numFmtId="196" fontId="51" fillId="16" borderId="0" applyNumberFormat="0" applyBorder="0" applyAlignment="0" applyProtection="0"/>
    <xf numFmtId="196" fontId="51" fillId="20" borderId="0" applyNumberFormat="0" applyBorder="0" applyAlignment="0" applyProtection="0"/>
    <xf numFmtId="196" fontId="51" fillId="24" borderId="0" applyNumberFormat="0" applyBorder="0" applyAlignment="0" applyProtection="0"/>
    <xf numFmtId="196" fontId="51" fillId="27" borderId="0" applyNumberFormat="0" applyBorder="0" applyAlignment="0" applyProtection="0"/>
    <xf numFmtId="196" fontId="51" fillId="31" borderId="0" applyNumberFormat="0" applyBorder="0" applyAlignment="0" applyProtection="0"/>
    <xf numFmtId="186" fontId="55" fillId="0" borderId="0" applyFont="0" applyFill="0" applyBorder="0" applyAlignment="0" applyProtection="0"/>
    <xf numFmtId="196" fontId="62" fillId="0" borderId="2" applyNumberFormat="0" applyFill="0" applyProtection="0">
      <alignment horizontal="centerContinuous"/>
    </xf>
    <xf numFmtId="37" fontId="5" fillId="0" borderId="19" applyFill="0" applyAlignment="0" applyProtection="0"/>
    <xf numFmtId="196" fontId="3" fillId="48" borderId="24" applyNumberFormat="0" applyFont="0" applyAlignment="0" applyProtection="0"/>
    <xf numFmtId="196" fontId="51" fillId="24" borderId="0" applyNumberFormat="0" applyBorder="0" applyAlignment="0" applyProtection="0"/>
    <xf numFmtId="196" fontId="51" fillId="20" borderId="0" applyNumberFormat="0" applyBorder="0" applyAlignment="0" applyProtection="0"/>
    <xf numFmtId="196" fontId="51" fillId="16" borderId="0" applyNumberFormat="0" applyBorder="0" applyAlignment="0" applyProtection="0"/>
    <xf numFmtId="196" fontId="51" fillId="31" borderId="0" applyNumberFormat="0" applyBorder="0" applyAlignment="0" applyProtection="0"/>
    <xf numFmtId="196" fontId="51" fillId="13" borderId="0" applyNumberFormat="0" applyBorder="0" applyAlignment="0" applyProtection="0"/>
    <xf numFmtId="196" fontId="9" fillId="85" borderId="32" applyNumberFormat="0" applyFont="0" applyAlignment="0" applyProtection="0"/>
    <xf numFmtId="196" fontId="95" fillId="0" borderId="41" applyNumberFormat="0" applyFill="0" applyAlignment="0" applyProtection="0"/>
    <xf numFmtId="196" fontId="3" fillId="103" borderId="17" applyNumberFormat="0" applyFont="0" applyAlignment="0" applyProtection="0"/>
    <xf numFmtId="4" fontId="72" fillId="49" borderId="25" applyNumberFormat="0" applyProtection="0">
      <alignment vertical="center"/>
    </xf>
    <xf numFmtId="4" fontId="63" fillId="49" borderId="25" applyNumberFormat="0" applyProtection="0">
      <alignment horizontal="left" vertical="center" indent="1"/>
    </xf>
    <xf numFmtId="4" fontId="63" fillId="51" borderId="25" applyNumberFormat="0" applyProtection="0">
      <alignment horizontal="right" vertical="center"/>
    </xf>
    <xf numFmtId="4" fontId="63" fillId="52" borderId="25" applyNumberFormat="0" applyProtection="0">
      <alignment horizontal="right" vertical="center"/>
    </xf>
    <xf numFmtId="4" fontId="63" fillId="53" borderId="25" applyNumberFormat="0" applyProtection="0">
      <alignment horizontal="right" vertical="center"/>
    </xf>
    <xf numFmtId="4" fontId="63" fillId="54" borderId="25" applyNumberFormat="0" applyProtection="0">
      <alignment horizontal="right" vertical="center"/>
    </xf>
    <xf numFmtId="4" fontId="63" fillId="55" borderId="25" applyNumberFormat="0" applyProtection="0">
      <alignment horizontal="right" vertical="center"/>
    </xf>
    <xf numFmtId="4" fontId="63" fillId="56" borderId="25" applyNumberFormat="0" applyProtection="0">
      <alignment horizontal="right" vertical="center"/>
    </xf>
    <xf numFmtId="4" fontId="63" fillId="57" borderId="25" applyNumberFormat="0" applyProtection="0">
      <alignment horizontal="right" vertical="center"/>
    </xf>
    <xf numFmtId="4" fontId="63" fillId="58" borderId="25" applyNumberFormat="0" applyProtection="0">
      <alignment horizontal="right" vertical="center"/>
    </xf>
    <xf numFmtId="4" fontId="63" fillId="59" borderId="25" applyNumberFormat="0" applyProtection="0">
      <alignment horizontal="right" vertical="center"/>
    </xf>
    <xf numFmtId="4" fontId="73" fillId="60" borderId="25" applyNumberFormat="0" applyProtection="0">
      <alignment horizontal="left" vertical="center" indent="1"/>
    </xf>
    <xf numFmtId="4" fontId="63" fillId="66" borderId="25" applyNumberFormat="0" applyProtection="0">
      <alignment vertical="center"/>
    </xf>
    <xf numFmtId="4" fontId="72" fillId="66" borderId="25" applyNumberFormat="0" applyProtection="0">
      <alignment vertical="center"/>
    </xf>
    <xf numFmtId="4" fontId="63" fillId="66" borderId="25" applyNumberFormat="0" applyProtection="0">
      <alignment horizontal="left" vertical="center" indent="1"/>
    </xf>
    <xf numFmtId="4" fontId="63" fillId="66" borderId="25" applyNumberFormat="0" applyProtection="0">
      <alignment horizontal="left" vertical="center" indent="1"/>
    </xf>
    <xf numFmtId="4" fontId="72" fillId="61" borderId="25" applyNumberFormat="0" applyProtection="0">
      <alignment horizontal="right" vertical="center"/>
    </xf>
    <xf numFmtId="4" fontId="71" fillId="61" borderId="25" applyNumberFormat="0" applyProtection="0">
      <alignment horizontal="right" vertical="center"/>
    </xf>
    <xf numFmtId="196" fontId="95" fillId="0" borderId="45" applyNumberFormat="0" applyFill="0" applyAlignment="0" applyProtection="0"/>
    <xf numFmtId="196" fontId="51" fillId="13" borderId="0" applyNumberFormat="0" applyBorder="0" applyAlignment="0" applyProtection="0"/>
    <xf numFmtId="196" fontId="32" fillId="0" borderId="0"/>
    <xf numFmtId="196" fontId="34" fillId="0" borderId="5">
      <alignment horizontal="left" vertical="center"/>
    </xf>
    <xf numFmtId="196" fontId="34" fillId="0" borderId="5">
      <alignment horizontal="left" vertical="center"/>
    </xf>
    <xf numFmtId="190" fontId="55" fillId="0" borderId="0" applyFont="0" applyFill="0" applyBorder="0" applyAlignment="0" applyProtection="0"/>
    <xf numFmtId="196" fontId="51" fillId="20" borderId="0" applyNumberFormat="0" applyBorder="0" applyAlignment="0" applyProtection="0"/>
    <xf numFmtId="188" fontId="55" fillId="0" borderId="0" applyFont="0" applyFill="0" applyBorder="0" applyAlignment="0" applyProtection="0"/>
    <xf numFmtId="196" fontId="51" fillId="24" borderId="0" applyNumberFormat="0" applyBorder="0" applyAlignment="0" applyProtection="0"/>
    <xf numFmtId="196" fontId="51" fillId="20" borderId="0" applyNumberFormat="0" applyBorder="0" applyAlignment="0" applyProtection="0"/>
    <xf numFmtId="196" fontId="51" fillId="31" borderId="0" applyNumberFormat="0" applyBorder="0" applyAlignment="0" applyProtection="0"/>
    <xf numFmtId="196" fontId="51" fillId="27" borderId="0" applyNumberFormat="0" applyBorder="0" applyAlignment="0" applyProtection="0"/>
    <xf numFmtId="196" fontId="51" fillId="16" borderId="0" applyNumberFormat="0" applyBorder="0" applyAlignment="0" applyProtection="0"/>
    <xf numFmtId="196" fontId="32" fillId="0" borderId="0"/>
    <xf numFmtId="186" fontId="55" fillId="0" borderId="0" applyFont="0" applyFill="0" applyBorder="0" applyAlignment="0" applyProtection="0"/>
    <xf numFmtId="188" fontId="55" fillId="0" borderId="0" applyFont="0" applyFill="0" applyBorder="0" applyAlignment="0" applyProtection="0"/>
    <xf numFmtId="190" fontId="55" fillId="0" borderId="0" applyFont="0" applyFill="0" applyBorder="0" applyAlignment="0" applyProtection="0"/>
    <xf numFmtId="37" fontId="5" fillId="0" borderId="19" applyFill="0" applyAlignment="0" applyProtection="0"/>
    <xf numFmtId="183" fontId="5" fillId="0" borderId="19" applyFill="0" applyAlignment="0" applyProtection="0"/>
    <xf numFmtId="196" fontId="62" fillId="0" borderId="2" applyNumberFormat="0" applyFill="0" applyProtection="0">
      <alignment horizontal="centerContinuous"/>
    </xf>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9" fontId="1" fillId="0" borderId="0" applyFont="0" applyFill="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9" fontId="1" fillId="0" borderId="0" applyFont="0" applyFill="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9" fontId="1" fillId="0" borderId="0" applyFont="0" applyFill="0" applyBorder="0" applyAlignment="0" applyProtection="0"/>
    <xf numFmtId="196" fontId="51" fillId="13"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51" fillId="16"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51" fillId="20"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51" fillId="24"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51" fillId="27"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51" fillId="31"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83" fontId="5" fillId="0" borderId="19" applyFill="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9" fillId="85" borderId="32" applyNumberFormat="0" applyFont="0" applyAlignment="0" applyProtection="0"/>
    <xf numFmtId="4" fontId="98" fillId="49" borderId="32" applyNumberFormat="0" applyProtection="0">
      <alignment vertical="center"/>
    </xf>
    <xf numFmtId="196" fontId="92"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6" fontId="9" fillId="102" borderId="32" applyNumberFormat="0" applyProtection="0">
      <alignment horizontal="left" vertical="center" indent="1"/>
    </xf>
    <xf numFmtId="196" fontId="9" fillId="100" borderId="32" applyNumberFormat="0" applyProtection="0">
      <alignment horizontal="left" vertical="center" indent="1"/>
    </xf>
    <xf numFmtId="4" fontId="76" fillId="103" borderId="37" applyNumberFormat="0" applyProtection="0">
      <alignment vertical="center"/>
    </xf>
    <xf numFmtId="4" fontId="98" fillId="66" borderId="31" applyNumberFormat="0" applyProtection="0">
      <alignment vertical="center"/>
    </xf>
    <xf numFmtId="4" fontId="76" fillId="39" borderId="37" applyNumberFormat="0" applyProtection="0">
      <alignment horizontal="left" vertical="center" indent="1"/>
    </xf>
    <xf numFmtId="196" fontId="76" fillId="103" borderId="37" applyNumberFormat="0" applyProtection="0">
      <alignment horizontal="left" vertical="top" indent="1"/>
    </xf>
    <xf numFmtId="4" fontId="98" fillId="67" borderId="32" applyNumberFormat="0" applyProtection="0">
      <alignment horizontal="right" vertical="center"/>
    </xf>
    <xf numFmtId="196" fontId="76" fillId="99" borderId="37" applyNumberFormat="0" applyProtection="0">
      <alignment horizontal="left" vertical="top" indent="1"/>
    </xf>
    <xf numFmtId="4" fontId="99" fillId="104" borderId="38" applyNumberFormat="0" applyProtection="0">
      <alignment horizontal="left" vertical="center" indent="1"/>
    </xf>
    <xf numFmtId="4" fontId="100" fillId="37" borderId="32" applyNumberFormat="0" applyProtection="0">
      <alignment horizontal="right" vertical="center"/>
    </xf>
    <xf numFmtId="196" fontId="95" fillId="0" borderId="41" applyNumberFormat="0" applyFill="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77" fillId="68" borderId="0" applyNumberFormat="0" applyBorder="0" applyAlignment="0" applyProtection="0"/>
    <xf numFmtId="196" fontId="77" fillId="72" borderId="0" applyNumberFormat="0" applyBorder="0" applyAlignment="0" applyProtection="0"/>
    <xf numFmtId="196" fontId="77" fillId="76"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3"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12" borderId="15" applyNumberFormat="0" applyFont="0" applyAlignment="0" applyProtection="0"/>
    <xf numFmtId="196" fontId="1" fillId="12" borderId="15" applyNumberFormat="0" applyFont="0" applyAlignment="0" applyProtection="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0" borderId="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12" borderId="15" applyNumberFormat="0" applyFont="0" applyAlignment="0" applyProtection="0"/>
    <xf numFmtId="196" fontId="1" fillId="2" borderId="0" applyNumberFormat="0" applyBorder="0" applyAlignment="0" applyProtection="0"/>
    <xf numFmtId="196" fontId="1" fillId="14" borderId="0" applyNumberFormat="0" applyBorder="0" applyAlignment="0" applyProtection="0"/>
    <xf numFmtId="196" fontId="1" fillId="17" borderId="0" applyNumberFormat="0" applyBorder="0" applyAlignment="0" applyProtection="0"/>
    <xf numFmtId="196" fontId="1" fillId="18" borderId="0" applyNumberFormat="0" applyBorder="0" applyAlignment="0" applyProtection="0"/>
    <xf numFmtId="196" fontId="1" fillId="21" borderId="0" applyNumberFormat="0" applyBorder="0" applyAlignment="0" applyProtection="0"/>
    <xf numFmtId="196" fontId="1" fillId="22" borderId="0" applyNumberFormat="0" applyBorder="0" applyAlignment="0" applyProtection="0"/>
    <xf numFmtId="196" fontId="1" fillId="0" borderId="0"/>
    <xf numFmtId="196" fontId="1" fillId="3" borderId="0" applyNumberFormat="0" applyBorder="0" applyAlignment="0" applyProtection="0"/>
    <xf numFmtId="196" fontId="1" fillId="25" borderId="0" applyNumberFormat="0" applyBorder="0" applyAlignment="0" applyProtection="0"/>
    <xf numFmtId="196" fontId="1" fillId="28" borderId="0" applyNumberFormat="0" applyBorder="0" applyAlignment="0" applyProtection="0"/>
    <xf numFmtId="196" fontId="1" fillId="29" borderId="0" applyNumberFormat="0" applyBorder="0" applyAlignment="0" applyProtection="0"/>
    <xf numFmtId="196" fontId="1" fillId="4" borderId="0" applyNumberFormat="0" applyBorder="0" applyAlignment="0" applyProtection="0"/>
    <xf numFmtId="196" fontId="1" fillId="32" borderId="0" applyNumberFormat="0" applyBorder="0" applyAlignment="0" applyProtection="0"/>
    <xf numFmtId="196" fontId="1" fillId="0" borderId="0"/>
    <xf numFmtId="196" fontId="3" fillId="0" borderId="0"/>
    <xf numFmtId="196" fontId="1" fillId="0" borderId="0"/>
    <xf numFmtId="196" fontId="32" fillId="0" borderId="0"/>
    <xf numFmtId="196" fontId="53" fillId="106" borderId="0" applyNumberFormat="0" applyBorder="0" applyAlignment="0" applyProtection="0"/>
    <xf numFmtId="196" fontId="53" fillId="46" borderId="0" applyNumberFormat="0" applyBorder="0" applyAlignment="0" applyProtection="0"/>
    <xf numFmtId="196" fontId="53" fillId="111" borderId="0" applyNumberFormat="0" applyBorder="0" applyAlignment="0" applyProtection="0"/>
    <xf numFmtId="196" fontId="53" fillId="109" borderId="0" applyNumberFormat="0" applyBorder="0" applyAlignment="0" applyProtection="0"/>
    <xf numFmtId="196" fontId="53" fillId="112" borderId="0" applyNumberFormat="0" applyBorder="0" applyAlignment="0" applyProtection="0"/>
    <xf numFmtId="196" fontId="53" fillId="38" borderId="0" applyNumberFormat="0" applyBorder="0" applyAlignment="0" applyProtection="0"/>
    <xf numFmtId="196" fontId="53" fillId="102" borderId="0" applyNumberFormat="0" applyBorder="0" applyAlignment="0" applyProtection="0"/>
    <xf numFmtId="196" fontId="53" fillId="107" borderId="0" applyNumberFormat="0" applyBorder="0" applyAlignment="0" applyProtection="0"/>
    <xf numFmtId="196" fontId="53" fillId="97" borderId="0" applyNumberFormat="0" applyBorder="0" applyAlignment="0" applyProtection="0"/>
    <xf numFmtId="196" fontId="53" fillId="109" borderId="0" applyNumberFormat="0" applyBorder="0" applyAlignment="0" applyProtection="0"/>
    <xf numFmtId="196" fontId="53" fillId="102" borderId="0" applyNumberFormat="0" applyBorder="0" applyAlignment="0" applyProtection="0"/>
    <xf numFmtId="196" fontId="53" fillId="93" borderId="0" applyNumberFormat="0" applyBorder="0" applyAlignment="0" applyProtection="0"/>
    <xf numFmtId="196" fontId="77" fillId="113" borderId="0" applyNumberFormat="0" applyBorder="0" applyAlignment="0" applyProtection="0"/>
    <xf numFmtId="196" fontId="77" fillId="107" borderId="0" applyNumberFormat="0" applyBorder="0" applyAlignment="0" applyProtection="0"/>
    <xf numFmtId="196" fontId="77" fillId="97" borderId="0" applyNumberFormat="0" applyBorder="0" applyAlignment="0" applyProtection="0"/>
    <xf numFmtId="196" fontId="77" fillId="114" borderId="0" applyNumberFormat="0" applyBorder="0" applyAlignment="0" applyProtection="0"/>
    <xf numFmtId="196" fontId="77" fillId="40" borderId="0" applyNumberFormat="0" applyBorder="0" applyAlignment="0" applyProtection="0"/>
    <xf numFmtId="196" fontId="77" fillId="45" borderId="0" applyNumberFormat="0" applyBorder="0" applyAlignment="0" applyProtection="0"/>
    <xf numFmtId="196" fontId="77" fillId="115" borderId="0" applyNumberFormat="0" applyBorder="0" applyAlignment="0" applyProtection="0"/>
    <xf numFmtId="196" fontId="77" fillId="42" borderId="0" applyNumberFormat="0" applyBorder="0" applyAlignment="0" applyProtection="0"/>
    <xf numFmtId="196" fontId="77" fillId="95" borderId="0" applyNumberFormat="0" applyBorder="0" applyAlignment="0" applyProtection="0"/>
    <xf numFmtId="196" fontId="77" fillId="114" borderId="0" applyNumberFormat="0" applyBorder="0" applyAlignment="0" applyProtection="0"/>
    <xf numFmtId="196" fontId="77" fillId="40" borderId="0" applyNumberFormat="0" applyBorder="0" applyAlignment="0" applyProtection="0"/>
    <xf numFmtId="196" fontId="77" fillId="94" borderId="0" applyNumberFormat="0" applyBorder="0" applyAlignment="0" applyProtection="0"/>
    <xf numFmtId="196" fontId="104" fillId="46" borderId="0" applyNumberFormat="0" applyBorder="0" applyAlignment="0" applyProtection="0"/>
    <xf numFmtId="196" fontId="79" fillId="39" borderId="17" applyNumberFormat="0" applyAlignment="0" applyProtection="0"/>
    <xf numFmtId="196" fontId="80" fillId="47" borderId="18" applyNumberFormat="0" applyAlignment="0" applyProtection="0"/>
    <xf numFmtId="3" fontId="107" fillId="0" borderId="0" applyFont="0" applyFill="0" applyBorder="0" applyAlignment="0" applyProtection="0"/>
    <xf numFmtId="196" fontId="54" fillId="0" borderId="0" applyNumberFormat="0" applyFill="0" applyBorder="0" applyAlignment="0" applyProtection="0"/>
    <xf numFmtId="201" fontId="107" fillId="0" borderId="0" applyFont="0" applyFill="0" applyBorder="0" applyAlignment="0" applyProtection="0"/>
    <xf numFmtId="196" fontId="107" fillId="0" borderId="0" applyFont="0" applyFill="0" applyBorder="0" applyAlignment="0" applyProtection="0"/>
    <xf numFmtId="196" fontId="81" fillId="0" borderId="0" applyNumberFormat="0" applyFill="0" applyBorder="0" applyAlignment="0" applyProtection="0"/>
    <xf numFmtId="2" fontId="107" fillId="0" borderId="0" applyFont="0" applyFill="0" applyBorder="0" applyAlignment="0" applyProtection="0"/>
    <xf numFmtId="196" fontId="97" fillId="111" borderId="0" applyNumberFormat="0" applyBorder="0" applyAlignment="0" applyProtection="0"/>
    <xf numFmtId="196" fontId="108" fillId="0" borderId="0" applyNumberFormat="0" applyFill="0" applyBorder="0" applyAlignment="0" applyProtection="0"/>
    <xf numFmtId="196" fontId="109" fillId="0" borderId="0" applyNumberFormat="0" applyFill="0" applyBorder="0" applyAlignment="0" applyProtection="0"/>
    <xf numFmtId="196" fontId="110" fillId="0" borderId="46" applyNumberFormat="0" applyFill="0" applyAlignment="0" applyProtection="0"/>
    <xf numFmtId="196" fontId="110" fillId="0" borderId="0" applyNumberFormat="0" applyFill="0" applyBorder="0" applyAlignment="0" applyProtection="0"/>
    <xf numFmtId="196" fontId="86" fillId="38" borderId="17" applyNumberFormat="0" applyAlignment="0" applyProtection="0"/>
    <xf numFmtId="196" fontId="87" fillId="0" borderId="23" applyNumberFormat="0" applyFill="0" applyAlignment="0" applyProtection="0"/>
    <xf numFmtId="196" fontId="88" fillId="48" borderId="0" applyNumberFormat="0" applyBorder="0" applyAlignment="0" applyProtection="0"/>
    <xf numFmtId="196" fontId="3" fillId="0" borderId="0"/>
    <xf numFmtId="196" fontId="32" fillId="103" borderId="24" applyNumberFormat="0" applyFont="0" applyAlignment="0" applyProtection="0"/>
    <xf numFmtId="196" fontId="89" fillId="39" borderId="25" applyNumberFormat="0" applyAlignment="0" applyProtection="0"/>
    <xf numFmtId="49" fontId="56" fillId="0" borderId="0" applyFill="0" applyBorder="0" applyProtection="0">
      <alignment horizontal="center"/>
    </xf>
    <xf numFmtId="9" fontId="55" fillId="0" borderId="0" applyFont="0" applyFill="0" applyBorder="0" applyAlignment="0" applyProtection="0"/>
    <xf numFmtId="196" fontId="111" fillId="0" borderId="0" applyNumberFormat="0" applyFill="0" applyBorder="0" applyAlignment="0" applyProtection="0"/>
    <xf numFmtId="196" fontId="91" fillId="0" borderId="0" applyNumberFormat="0" applyFill="0" applyBorder="0" applyAlignment="0" applyProtection="0"/>
    <xf numFmtId="196" fontId="9" fillId="110" borderId="0"/>
    <xf numFmtId="196" fontId="77" fillId="68" borderId="0" applyNumberFormat="0" applyBorder="0" applyAlignment="0" applyProtection="0"/>
    <xf numFmtId="196" fontId="53" fillId="69" borderId="0" applyNumberFormat="0" applyBorder="0" applyAlignment="0" applyProtection="0"/>
    <xf numFmtId="196" fontId="53" fillId="70" borderId="0" applyNumberFormat="0" applyBorder="0" applyAlignment="0" applyProtection="0"/>
    <xf numFmtId="196" fontId="77" fillId="71" borderId="0" applyNumberFormat="0" applyBorder="0" applyAlignment="0" applyProtection="0"/>
    <xf numFmtId="196" fontId="77" fillId="72" borderId="0" applyNumberFormat="0" applyBorder="0" applyAlignment="0" applyProtection="0"/>
    <xf numFmtId="196" fontId="53" fillId="73" borderId="0" applyNumberFormat="0" applyBorder="0" applyAlignment="0" applyProtection="0"/>
    <xf numFmtId="196" fontId="53" fillId="74" borderId="0" applyNumberFormat="0" applyBorder="0" applyAlignment="0" applyProtection="0"/>
    <xf numFmtId="196" fontId="77" fillId="75" borderId="0" applyNumberFormat="0" applyBorder="0" applyAlignment="0" applyProtection="0"/>
    <xf numFmtId="196" fontId="77" fillId="76" borderId="0" applyNumberFormat="0" applyBorder="0" applyAlignment="0" applyProtection="0"/>
    <xf numFmtId="196" fontId="53" fillId="77" borderId="0" applyNumberFormat="0" applyBorder="0" applyAlignment="0" applyProtection="0"/>
    <xf numFmtId="196" fontId="53" fillId="78" borderId="0" applyNumberFormat="0" applyBorder="0" applyAlignment="0" applyProtection="0"/>
    <xf numFmtId="196" fontId="77" fillId="79" borderId="0" applyNumberFormat="0" applyBorder="0" applyAlignment="0" applyProtection="0"/>
    <xf numFmtId="196" fontId="77" fillId="80" borderId="0" applyNumberFormat="0" applyBorder="0" applyAlignment="0" applyProtection="0"/>
    <xf numFmtId="196" fontId="53" fillId="73" borderId="0" applyNumberFormat="0" applyBorder="0" applyAlignment="0" applyProtection="0"/>
    <xf numFmtId="196" fontId="53" fillId="81" borderId="0" applyNumberFormat="0" applyBorder="0" applyAlignment="0" applyProtection="0"/>
    <xf numFmtId="196" fontId="77" fillId="74" borderId="0" applyNumberFormat="0" applyBorder="0" applyAlignment="0" applyProtection="0"/>
    <xf numFmtId="196" fontId="77" fillId="71" borderId="0" applyNumberFormat="0" applyBorder="0" applyAlignment="0" applyProtection="0"/>
    <xf numFmtId="196" fontId="53" fillId="82" borderId="0" applyNumberFormat="0" applyBorder="0" applyAlignment="0" applyProtection="0"/>
    <xf numFmtId="196" fontId="53" fillId="83"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53" fillId="85" borderId="0" applyNumberFormat="0" applyBorder="0" applyAlignment="0" applyProtection="0"/>
    <xf numFmtId="196" fontId="53" fillId="86" borderId="0" applyNumberFormat="0" applyBorder="0" applyAlignment="0" applyProtection="0"/>
    <xf numFmtId="196" fontId="77" fillId="87" borderId="0" applyNumberFormat="0" applyBorder="0" applyAlignment="0" applyProtection="0"/>
    <xf numFmtId="196" fontId="93" fillId="85" borderId="0" applyNumberFormat="0" applyBorder="0" applyAlignment="0" applyProtection="0"/>
    <xf numFmtId="196" fontId="94" fillId="88" borderId="32" applyNumberFormat="0" applyAlignment="0" applyProtection="0"/>
    <xf numFmtId="196" fontId="80" fillId="80" borderId="18" applyNumberFormat="0" applyAlignment="0" applyProtection="0"/>
    <xf numFmtId="196" fontId="95" fillId="89" borderId="0" applyNumberFormat="0" applyBorder="0" applyAlignment="0" applyProtection="0"/>
    <xf numFmtId="196" fontId="95" fillId="90" borderId="0" applyNumberFormat="0" applyBorder="0" applyAlignment="0" applyProtection="0"/>
    <xf numFmtId="196" fontId="95" fillId="91" borderId="0" applyNumberFormat="0" applyBorder="0" applyAlignment="0" applyProtection="0"/>
    <xf numFmtId="196" fontId="53" fillId="78" borderId="0" applyNumberFormat="0" applyBorder="0" applyAlignment="0" applyProtection="0"/>
    <xf numFmtId="196" fontId="83" fillId="0" borderId="33" applyNumberFormat="0" applyFill="0" applyAlignment="0" applyProtection="0"/>
    <xf numFmtId="196" fontId="84" fillId="0" borderId="34" applyNumberFormat="0" applyFill="0" applyAlignment="0" applyProtection="0"/>
    <xf numFmtId="196" fontId="85" fillId="0" borderId="35" applyNumberFormat="0" applyFill="0" applyAlignment="0" applyProtection="0"/>
    <xf numFmtId="196" fontId="85" fillId="0" borderId="0" applyNumberFormat="0" applyFill="0" applyBorder="0" applyAlignment="0" applyProtection="0"/>
    <xf numFmtId="196" fontId="96" fillId="86" borderId="32" applyNumberFormat="0" applyAlignment="0" applyProtection="0"/>
    <xf numFmtId="196" fontId="97" fillId="0" borderId="36" applyNumberFormat="0" applyFill="0" applyAlignment="0" applyProtection="0"/>
    <xf numFmtId="196" fontId="97" fillId="86" borderId="0" applyNumberFormat="0" applyBorder="0" applyAlignment="0" applyProtection="0"/>
    <xf numFmtId="196" fontId="9" fillId="85" borderId="32" applyNumberFormat="0" applyFont="0" applyAlignment="0" applyProtection="0"/>
    <xf numFmtId="196" fontId="89" fillId="88" borderId="25" applyNumberFormat="0" applyAlignment="0" applyProtection="0"/>
    <xf numFmtId="196" fontId="77" fillId="76" borderId="0" applyNumberFormat="0" applyBorder="0" applyAlignment="0" applyProtection="0"/>
    <xf numFmtId="196" fontId="92" fillId="48" borderId="37" applyNumberFormat="0" applyProtection="0">
      <alignment horizontal="left" vertical="top" indent="1"/>
    </xf>
    <xf numFmtId="196" fontId="77" fillId="84" borderId="0" applyNumberFormat="0" applyBorder="0" applyAlignment="0" applyProtection="0"/>
    <xf numFmtId="196" fontId="77" fillId="72" borderId="0" applyNumberFormat="0" applyBorder="0" applyAlignment="0" applyProtection="0"/>
    <xf numFmtId="196" fontId="77" fillId="84" borderId="0" applyNumberFormat="0" applyBorder="0" applyAlignment="0" applyProtection="0"/>
    <xf numFmtId="196" fontId="77" fillId="71" borderId="0" applyNumberFormat="0" applyBorder="0" applyAlignment="0" applyProtection="0"/>
    <xf numFmtId="196" fontId="77" fillId="68" borderId="0" applyNumberFormat="0" applyBorder="0" applyAlignment="0" applyProtection="0"/>
    <xf numFmtId="196" fontId="9" fillId="110" borderId="0"/>
    <xf numFmtId="196" fontId="77" fillId="80" borderId="0" applyNumberFormat="0" applyBorder="0" applyAlignment="0" applyProtection="0"/>
    <xf numFmtId="196" fontId="77" fillId="76" borderId="0" applyNumberFormat="0" applyBorder="0" applyAlignment="0" applyProtection="0"/>
    <xf numFmtId="196" fontId="9" fillId="39" borderId="32" applyNumberFormat="0" applyProtection="0">
      <alignment horizontal="left" vertical="center" indent="1"/>
    </xf>
    <xf numFmtId="196" fontId="9" fillId="44" borderId="37" applyNumberFormat="0" applyProtection="0">
      <alignment horizontal="left" vertical="top" indent="1"/>
    </xf>
    <xf numFmtId="196" fontId="9" fillId="101" borderId="32" applyNumberFormat="0" applyProtection="0">
      <alignment horizontal="left" vertical="center" indent="1"/>
    </xf>
    <xf numFmtId="196" fontId="9" fillId="99" borderId="37" applyNumberFormat="0" applyProtection="0">
      <alignment horizontal="left" vertical="top" indent="1"/>
    </xf>
    <xf numFmtId="196" fontId="9" fillId="102" borderId="32" applyNumberFormat="0" applyProtection="0">
      <alignment horizontal="left" vertical="center" indent="1"/>
    </xf>
    <xf numFmtId="196" fontId="9" fillId="102" borderId="37" applyNumberFormat="0" applyProtection="0">
      <alignment horizontal="left" vertical="top" indent="1"/>
    </xf>
    <xf numFmtId="196" fontId="9" fillId="100" borderId="32" applyNumberFormat="0" applyProtection="0">
      <alignment horizontal="left" vertical="center" indent="1"/>
    </xf>
    <xf numFmtId="196" fontId="9" fillId="100" borderId="37" applyNumberFormat="0" applyProtection="0">
      <alignment horizontal="left" vertical="top" indent="1"/>
    </xf>
    <xf numFmtId="196" fontId="9" fillId="37" borderId="39" applyNumberFormat="0">
      <protection locked="0"/>
    </xf>
    <xf numFmtId="196" fontId="70" fillId="44" borderId="40" applyBorder="0"/>
    <xf numFmtId="196" fontId="77" fillId="72" borderId="0" applyNumberFormat="0" applyBorder="0" applyAlignment="0" applyProtection="0"/>
    <xf numFmtId="196" fontId="76" fillId="103" borderId="37" applyNumberFormat="0" applyProtection="0">
      <alignment horizontal="left" vertical="top" indent="1"/>
    </xf>
    <xf numFmtId="196" fontId="76" fillId="99" borderId="37" applyNumberFormat="0" applyProtection="0">
      <alignment horizontal="left" vertical="top" indent="1"/>
    </xf>
    <xf numFmtId="196" fontId="77" fillId="68" borderId="0" applyNumberFormat="0" applyBorder="0" applyAlignment="0" applyProtection="0"/>
    <xf numFmtId="196" fontId="9" fillId="105" borderId="31"/>
    <xf numFmtId="196" fontId="9" fillId="110" borderId="0"/>
    <xf numFmtId="196" fontId="90" fillId="0" borderId="0" applyNumberFormat="0" applyFill="0" applyBorder="0" applyAlignment="0" applyProtection="0"/>
    <xf numFmtId="196" fontId="95" fillId="0" borderId="41" applyNumberFormat="0" applyFill="0" applyAlignment="0" applyProtection="0"/>
    <xf numFmtId="196" fontId="101" fillId="0" borderId="0" applyNumberFormat="0" applyFill="0" applyBorder="0" applyAlignment="0" applyProtection="0"/>
    <xf numFmtId="196" fontId="77" fillId="80" borderId="0" applyNumberFormat="0" applyBorder="0" applyAlignment="0" applyProtection="0"/>
    <xf numFmtId="9" fontId="9" fillId="0" borderId="0" applyFont="0" applyFill="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9" fillId="85" borderId="32" applyNumberFormat="0" applyFont="0" applyAlignment="0" applyProtection="0"/>
    <xf numFmtId="196" fontId="9" fillId="85" borderId="32" applyNumberFormat="0" applyFont="0" applyAlignment="0" applyProtection="0"/>
    <xf numFmtId="196" fontId="9" fillId="85" borderId="32" applyNumberFormat="0" applyFont="0" applyAlignment="0" applyProtection="0"/>
    <xf numFmtId="196" fontId="9" fillId="85" borderId="32" applyNumberFormat="0" applyFont="0" applyAlignment="0" applyProtection="0"/>
    <xf numFmtId="196" fontId="77" fillId="84" borderId="0" applyNumberFormat="0" applyBorder="0" applyAlignment="0" applyProtection="0"/>
    <xf numFmtId="196" fontId="77" fillId="71" borderId="0" applyNumberFormat="0" applyBorder="0" applyAlignment="0" applyProtection="0"/>
    <xf numFmtId="196" fontId="77" fillId="84" borderId="0" applyNumberFormat="0" applyBorder="0" applyAlignment="0" applyProtection="0"/>
    <xf numFmtId="196" fontId="77" fillId="80" borderId="0" applyNumberFormat="0" applyBorder="0" applyAlignment="0" applyProtection="0"/>
    <xf numFmtId="196" fontId="77" fillId="71" borderId="0" applyNumberFormat="0" applyBorder="0" applyAlignment="0" applyProtection="0"/>
    <xf numFmtId="196" fontId="77" fillId="80" borderId="0" applyNumberFormat="0" applyBorder="0" applyAlignment="0" applyProtection="0"/>
    <xf numFmtId="196" fontId="77" fillId="76" borderId="0" applyNumberFormat="0" applyBorder="0" applyAlignment="0" applyProtection="0"/>
    <xf numFmtId="196" fontId="77" fillId="76" borderId="0" applyNumberFormat="0" applyBorder="0" applyAlignment="0" applyProtection="0"/>
    <xf numFmtId="196" fontId="77" fillId="72" borderId="0" applyNumberFormat="0" applyBorder="0" applyAlignment="0" applyProtection="0"/>
    <xf numFmtId="196" fontId="77" fillId="72" borderId="0" applyNumberFormat="0" applyBorder="0" applyAlignment="0" applyProtection="0"/>
    <xf numFmtId="196" fontId="77" fillId="68" borderId="0" applyNumberFormat="0" applyBorder="0" applyAlignment="0" applyProtection="0"/>
    <xf numFmtId="196" fontId="77" fillId="68" borderId="0" applyNumberFormat="0" applyBorder="0" applyAlignment="0" applyProtection="0"/>
    <xf numFmtId="196" fontId="95" fillId="0" borderId="41" applyNumberFormat="0" applyFill="0" applyAlignment="0" applyProtection="0"/>
    <xf numFmtId="196" fontId="9" fillId="110" borderId="0"/>
    <xf numFmtId="9" fontId="9" fillId="0" borderId="0" applyFont="0" applyFill="0" applyBorder="0" applyAlignment="0" applyProtection="0"/>
    <xf numFmtId="196" fontId="95" fillId="0" borderId="41" applyNumberFormat="0" applyFill="0" applyAlignment="0" applyProtection="0"/>
    <xf numFmtId="9" fontId="9" fillId="0" borderId="0" applyFont="0" applyFill="0" applyBorder="0" applyAlignment="0" applyProtection="0"/>
    <xf numFmtId="196" fontId="9" fillId="85" borderId="32" applyNumberFormat="0" applyFont="0" applyAlignment="0" applyProtection="0"/>
    <xf numFmtId="196" fontId="9" fillId="110" borderId="0"/>
    <xf numFmtId="196" fontId="95" fillId="0" borderId="41" applyNumberFormat="0" applyFill="0" applyAlignment="0" applyProtection="0"/>
    <xf numFmtId="9" fontId="9" fillId="0" borderId="0" applyFont="0" applyFill="0" applyBorder="0" applyAlignment="0" applyProtection="0"/>
    <xf numFmtId="196" fontId="77" fillId="71" borderId="0" applyNumberFormat="0" applyBorder="0" applyAlignment="0" applyProtection="0"/>
    <xf numFmtId="196" fontId="77" fillId="80" borderId="0" applyNumberFormat="0" applyBorder="0" applyAlignment="0" applyProtection="0"/>
    <xf numFmtId="196" fontId="77" fillId="76" borderId="0" applyNumberFormat="0" applyBorder="0" applyAlignment="0" applyProtection="0"/>
    <xf numFmtId="196" fontId="77" fillId="72" borderId="0" applyNumberFormat="0" applyBorder="0" applyAlignment="0" applyProtection="0"/>
    <xf numFmtId="196" fontId="77" fillId="68" borderId="0" applyNumberFormat="0" applyBorder="0" applyAlignment="0" applyProtection="0"/>
    <xf numFmtId="196" fontId="95" fillId="0" borderId="41" applyNumberFormat="0" applyFill="0" applyAlignment="0" applyProtection="0"/>
    <xf numFmtId="196" fontId="9" fillId="110" borderId="0"/>
    <xf numFmtId="9" fontId="9" fillId="0" borderId="0" applyFont="0" applyFill="0" applyBorder="0" applyAlignment="0" applyProtection="0"/>
    <xf numFmtId="196" fontId="95" fillId="0" borderId="41" applyNumberFormat="0" applyFill="0" applyAlignment="0" applyProtection="0"/>
    <xf numFmtId="9" fontId="9" fillId="0" borderId="0" applyFont="0" applyFill="0" applyBorder="0" applyAlignment="0" applyProtection="0"/>
    <xf numFmtId="41" fontId="32" fillId="0" borderId="0" applyFont="0" applyFill="0" applyBorder="0" applyAlignment="0" applyProtection="0"/>
    <xf numFmtId="0" fontId="1" fillId="0" borderId="0"/>
    <xf numFmtId="0" fontId="3" fillId="0" borderId="0"/>
    <xf numFmtId="0" fontId="1"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96" fontId="32" fillId="0" borderId="0"/>
    <xf numFmtId="174" fontId="32" fillId="0" borderId="0" applyFont="0" applyFill="0" applyBorder="0" applyAlignment="0" applyProtection="0"/>
    <xf numFmtId="41" fontId="32"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xf numFmtId="41" fontId="32" fillId="0" borderId="0" applyFont="0" applyFill="0" applyBorder="0" applyAlignment="0" applyProtection="0"/>
    <xf numFmtId="41" fontId="1" fillId="0" borderId="0" applyFont="0" applyFill="0" applyBorder="0" applyAlignment="0" applyProtection="0"/>
  </cellStyleXfs>
  <cellXfs count="298">
    <xf numFmtId="0" fontId="0" fillId="0" borderId="0" xfId="0"/>
    <xf numFmtId="0" fontId="4" fillId="5" borderId="0" xfId="4" applyFont="1" applyFill="1"/>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applyAlignment="1"/>
    <xf numFmtId="0" fontId="5" fillId="5" borderId="0" xfId="4" applyFont="1" applyFill="1"/>
    <xf numFmtId="0" fontId="6" fillId="5" borderId="3" xfId="4" applyFont="1" applyFill="1" applyBorder="1"/>
    <xf numFmtId="165" fontId="20" fillId="5" borderId="0" xfId="0" applyNumberFormat="1" applyFont="1" applyFill="1" applyAlignment="1">
      <alignment horizontal="right"/>
    </xf>
    <xf numFmtId="165" fontId="20" fillId="5" borderId="0" xfId="5" applyNumberFormat="1" applyFont="1" applyFill="1">
      <alignment horizontal="right"/>
    </xf>
    <xf numFmtId="0" fontId="20" fillId="5" borderId="0" xfId="0" applyFont="1" applyFill="1"/>
    <xf numFmtId="166" fontId="20" fillId="5" borderId="0" xfId="5" applyNumberFormat="1" applyFont="1" applyFill="1" applyAlignment="1"/>
    <xf numFmtId="164" fontId="24" fillId="5" borderId="0" xfId="5" applyFont="1" applyFill="1">
      <alignment horizontal="right"/>
    </xf>
    <xf numFmtId="3" fontId="21" fillId="5" borderId="0" xfId="0" applyNumberFormat="1" applyFont="1" applyFill="1"/>
    <xf numFmtId="10" fontId="20" fillId="5" borderId="0" xfId="5" applyNumberFormat="1" applyFont="1" applyFill="1">
      <alignment horizontal="right"/>
    </xf>
    <xf numFmtId="167" fontId="20" fillId="5" borderId="0" xfId="5" applyNumberFormat="1" applyFont="1" applyFill="1" applyAlignment="1"/>
    <xf numFmtId="9" fontId="20" fillId="5" borderId="0" xfId="0" applyNumberFormat="1" applyFont="1" applyFill="1" applyAlignment="1">
      <alignment horizontal="right"/>
    </xf>
    <xf numFmtId="9" fontId="20" fillId="5" borderId="0" xfId="5" applyNumberFormat="1" applyFont="1" applyFill="1">
      <alignment horizontal="right"/>
    </xf>
    <xf numFmtId="9" fontId="20" fillId="5" borderId="0" xfId="0" applyNumberFormat="1" applyFont="1" applyFill="1"/>
    <xf numFmtId="3" fontId="20" fillId="5" borderId="0" xfId="0" applyNumberFormat="1" applyFont="1" applyFill="1" applyAlignment="1">
      <alignment horizontal="right"/>
    </xf>
    <xf numFmtId="165" fontId="21" fillId="5" borderId="0" xfId="0" applyNumberFormat="1" applyFont="1" applyFill="1"/>
    <xf numFmtId="3" fontId="20"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5" fillId="5" borderId="0" xfId="0" applyFont="1" applyFill="1"/>
    <xf numFmtId="0" fontId="18" fillId="5" borderId="3" xfId="4" applyFont="1" applyFill="1" applyBorder="1"/>
    <xf numFmtId="0" fontId="21" fillId="5" borderId="4" xfId="0" applyFont="1" applyFill="1" applyBorder="1"/>
    <xf numFmtId="167" fontId="20" fillId="5" borderId="4" xfId="5" applyNumberFormat="1" applyFont="1" applyFill="1" applyBorder="1" applyAlignment="1"/>
    <xf numFmtId="167" fontId="21" fillId="5" borderId="0" xfId="0" applyNumberFormat="1" applyFont="1" applyFill="1"/>
    <xf numFmtId="167" fontId="21" fillId="5" borderId="4" xfId="0" applyNumberFormat="1" applyFont="1" applyFill="1" applyBorder="1"/>
    <xf numFmtId="0" fontId="19" fillId="5" borderId="5" xfId="0" applyFont="1" applyFill="1" applyBorder="1"/>
    <xf numFmtId="167" fontId="19" fillId="5" borderId="5" xfId="0" applyNumberFormat="1" applyFont="1" applyFill="1" applyBorder="1"/>
    <xf numFmtId="0" fontId="21" fillId="5" borderId="2" xfId="0" applyFont="1" applyFill="1" applyBorder="1"/>
    <xf numFmtId="167" fontId="21" fillId="5" borderId="2" xfId="0" applyNumberFormat="1" applyFont="1" applyFill="1" applyBorder="1"/>
    <xf numFmtId="167" fontId="19" fillId="5" borderId="0" xfId="0" applyNumberFormat="1" applyFont="1" applyFill="1"/>
    <xf numFmtId="0" fontId="19" fillId="5" borderId="6" xfId="0" applyFont="1" applyFill="1" applyBorder="1"/>
    <xf numFmtId="167" fontId="19" fillId="5" borderId="6" xfId="0" applyNumberFormat="1" applyFont="1" applyFill="1" applyBorder="1"/>
    <xf numFmtId="3" fontId="20" fillId="5" borderId="0" xfId="0" applyNumberFormat="1" applyFont="1" applyFill="1"/>
    <xf numFmtId="166" fontId="21"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0" fillId="5" borderId="0" xfId="5" applyNumberFormat="1" applyFont="1" applyFill="1">
      <alignment horizontal="right"/>
    </xf>
    <xf numFmtId="3" fontId="19" fillId="5" borderId="6" xfId="0" applyNumberFormat="1" applyFont="1" applyFill="1" applyBorder="1"/>
    <xf numFmtId="167" fontId="26" fillId="5" borderId="6" xfId="5" applyNumberFormat="1" applyFont="1" applyFill="1" applyBorder="1" applyAlignment="1"/>
    <xf numFmtId="167" fontId="20" fillId="5" borderId="2" xfId="5" applyNumberFormat="1" applyFont="1" applyFill="1" applyBorder="1" applyAlignment="1"/>
    <xf numFmtId="0" fontId="19" fillId="5" borderId="4" xfId="0" applyFont="1" applyFill="1" applyBorder="1"/>
    <xf numFmtId="167" fontId="26" fillId="5" borderId="0" xfId="5" applyNumberFormat="1" applyFont="1" applyFill="1" applyAlignment="1"/>
    <xf numFmtId="0" fontId="27" fillId="5" borderId="0" xfId="0" applyFont="1" applyFill="1"/>
    <xf numFmtId="0" fontId="28" fillId="5" borderId="0" xfId="4" applyFont="1" applyFill="1"/>
    <xf numFmtId="164" fontId="26" fillId="5" borderId="0" xfId="5" applyFont="1" applyFill="1">
      <alignment horizontal="right"/>
    </xf>
    <xf numFmtId="164" fontId="20" fillId="5" borderId="2" xfId="5" applyFont="1" applyFill="1" applyBorder="1">
      <alignment horizontal="right"/>
    </xf>
    <xf numFmtId="164" fontId="26" fillId="5" borderId="6" xfId="5" applyFont="1" applyFill="1" applyBorder="1">
      <alignment horizontal="right"/>
    </xf>
    <xf numFmtId="0" fontId="30" fillId="5" borderId="0" xfId="3" applyFont="1" applyFill="1" applyAlignment="1"/>
    <xf numFmtId="0" fontId="17" fillId="5" borderId="0" xfId="3" applyFont="1" applyFill="1" applyAlignment="1"/>
    <xf numFmtId="0" fontId="31" fillId="5" borderId="0" xfId="4" applyFont="1" applyFill="1"/>
    <xf numFmtId="0" fontId="26" fillId="5" borderId="0" xfId="0" applyFont="1" applyFill="1"/>
    <xf numFmtId="167" fontId="21" fillId="5" borderId="0" xfId="0" applyNumberFormat="1" applyFont="1" applyFill="1" applyAlignment="1">
      <alignment horizontal="right"/>
    </xf>
    <xf numFmtId="164" fontId="26" fillId="5" borderId="4" xfId="5" applyFont="1" applyFill="1" applyBorder="1">
      <alignment horizontal="right"/>
    </xf>
    <xf numFmtId="164" fontId="20" fillId="5" borderId="0" xfId="5" applyFont="1" applyFill="1" applyAlignment="1"/>
    <xf numFmtId="167" fontId="26" fillId="5" borderId="6" xfId="5" applyNumberFormat="1" applyFont="1" applyFill="1" applyBorder="1">
      <alignment horizontal="right"/>
    </xf>
    <xf numFmtId="167" fontId="20" fillId="5" borderId="7" xfId="5" applyNumberFormat="1" applyFont="1" applyFill="1" applyBorder="1">
      <alignment horizontal="right"/>
    </xf>
    <xf numFmtId="167" fontId="26" fillId="5" borderId="7" xfId="5" applyNumberFormat="1" applyFont="1" applyFill="1" applyBorder="1">
      <alignment horizontal="right"/>
    </xf>
    <xf numFmtId="165" fontId="20" fillId="5" borderId="0" xfId="0" applyNumberFormat="1" applyFont="1" applyFill="1"/>
    <xf numFmtId="165" fontId="20" fillId="5" borderId="0" xfId="5" applyNumberFormat="1" applyFont="1" applyFill="1" applyAlignment="1"/>
    <xf numFmtId="0" fontId="11" fillId="5" borderId="0" xfId="3" applyFont="1" applyFill="1" applyAlignment="1"/>
    <xf numFmtId="0" fontId="33" fillId="5" borderId="0" xfId="3" applyFont="1" applyFill="1" applyAlignment="1"/>
    <xf numFmtId="0" fontId="18" fillId="5" borderId="1" xfId="4" applyFont="1" applyFill="1" applyBorder="1" applyAlignment="1">
      <alignment horizontal="right"/>
    </xf>
    <xf numFmtId="164" fontId="20" fillId="5" borderId="5" xfId="5" applyFont="1" applyFill="1" applyBorder="1">
      <alignment horizontal="right"/>
    </xf>
    <xf numFmtId="164" fontId="26" fillId="5" borderId="5" xfId="5" applyFont="1" applyFill="1" applyBorder="1">
      <alignment horizontal="right"/>
    </xf>
    <xf numFmtId="0" fontId="19" fillId="5" borderId="2" xfId="0" applyFont="1" applyFill="1" applyBorder="1"/>
    <xf numFmtId="164" fontId="26" fillId="5" borderId="2" xfId="5" applyFont="1" applyFill="1" applyBorder="1">
      <alignment horizontal="right"/>
    </xf>
    <xf numFmtId="171" fontId="18" fillId="5" borderId="0" xfId="4" applyNumberFormat="1" applyFont="1" applyFill="1" applyAlignment="1">
      <alignment horizontal="right"/>
    </xf>
    <xf numFmtId="171" fontId="5" fillId="5" borderId="0" xfId="4" applyNumberFormat="1" applyFont="1" applyFill="1" applyAlignment="1">
      <alignment horizontal="right"/>
    </xf>
    <xf numFmtId="0" fontId="25" fillId="5" borderId="0" xfId="0" applyFont="1" applyFill="1" applyAlignment="1">
      <alignment horizontal="right"/>
    </xf>
    <xf numFmtId="168" fontId="18" fillId="5" borderId="3" xfId="4" applyNumberFormat="1" applyFont="1" applyFill="1" applyBorder="1"/>
    <xf numFmtId="171" fontId="5" fillId="5" borderId="0" xfId="4" applyNumberFormat="1" applyFont="1" applyFill="1"/>
    <xf numFmtId="0" fontId="16" fillId="5" borderId="0" xfId="0" applyFont="1" applyFill="1"/>
    <xf numFmtId="164" fontId="25" fillId="5" borderId="0" xfId="5" applyFont="1" applyFill="1">
      <alignment horizontal="right"/>
    </xf>
    <xf numFmtId="164" fontId="25" fillId="5" borderId="2" xfId="5" applyFont="1" applyFill="1" applyBorder="1">
      <alignment horizontal="right"/>
    </xf>
    <xf numFmtId="165" fontId="25" fillId="5" borderId="0" xfId="5" applyNumberFormat="1" applyFont="1" applyFill="1">
      <alignment horizontal="right"/>
    </xf>
    <xf numFmtId="0" fontId="36" fillId="5" borderId="0" xfId="0" applyFont="1" applyFill="1"/>
    <xf numFmtId="0" fontId="36" fillId="5" borderId="2" xfId="0" applyFont="1" applyFill="1" applyBorder="1"/>
    <xf numFmtId="164" fontId="0" fillId="5" borderId="0" xfId="0" applyNumberFormat="1" applyFill="1"/>
    <xf numFmtId="167" fontId="0" fillId="5" borderId="0" xfId="0" applyNumberFormat="1" applyFill="1"/>
    <xf numFmtId="0" fontId="18" fillId="5" borderId="0" xfId="4" applyFont="1" applyFill="1" applyBorder="1" applyAlignment="1">
      <alignment horizontal="right"/>
    </xf>
    <xf numFmtId="0" fontId="6" fillId="5" borderId="0" xfId="4" applyFont="1" applyFill="1" applyBorder="1"/>
    <xf numFmtId="0" fontId="19" fillId="5" borderId="0" xfId="0" applyFont="1" applyFill="1"/>
    <xf numFmtId="0" fontId="21" fillId="5" borderId="0" xfId="0" applyFont="1" applyFill="1"/>
    <xf numFmtId="167" fontId="20" fillId="5" borderId="0" xfId="5" applyNumberFormat="1" applyFont="1" applyFill="1" applyAlignment="1">
      <alignment horizontal="right"/>
    </xf>
    <xf numFmtId="9" fontId="20" fillId="5" borderId="0" xfId="1" applyFont="1" applyFill="1" applyAlignment="1">
      <alignment horizontal="right"/>
    </xf>
    <xf numFmtId="167" fontId="19" fillId="5" borderId="2" xfId="0" applyNumberFormat="1" applyFont="1" applyFill="1" applyBorder="1"/>
    <xf numFmtId="9" fontId="0" fillId="5" borderId="0" xfId="1" applyNumberFormat="1" applyFont="1" applyFill="1"/>
    <xf numFmtId="0" fontId="52" fillId="5" borderId="0" xfId="0" applyFont="1" applyFill="1" applyBorder="1"/>
    <xf numFmtId="0" fontId="52" fillId="5" borderId="0" xfId="0" applyFont="1" applyFill="1" applyBorder="1" applyAlignment="1">
      <alignment horizontal="right"/>
    </xf>
    <xf numFmtId="10" fontId="21" fillId="5" borderId="0" xfId="1" applyNumberFormat="1" applyFont="1" applyFill="1"/>
    <xf numFmtId="165" fontId="0" fillId="5" borderId="0" xfId="1" applyNumberFormat="1" applyFont="1" applyFill="1"/>
    <xf numFmtId="0" fontId="21" fillId="5" borderId="0" xfId="0" applyFont="1" applyFill="1" applyBorder="1"/>
    <xf numFmtId="10" fontId="21" fillId="5" borderId="0" xfId="1" applyNumberFormat="1" applyFont="1" applyFill="1" applyBorder="1"/>
    <xf numFmtId="0" fontId="18" fillId="5" borderId="0" xfId="4" applyFont="1" applyFill="1" applyBorder="1"/>
    <xf numFmtId="168" fontId="18" fillId="5" borderId="0" xfId="4" applyNumberFormat="1" applyFont="1" applyFill="1" applyBorder="1" applyAlignment="1">
      <alignment horizontal="right"/>
    </xf>
    <xf numFmtId="10" fontId="113" fillId="5" borderId="0" xfId="0" applyNumberFormat="1" applyFont="1" applyFill="1" applyAlignment="1">
      <alignment horizontal="right"/>
    </xf>
    <xf numFmtId="165" fontId="113" fillId="5" borderId="0" xfId="0" applyNumberFormat="1" applyFont="1" applyFill="1" applyAlignment="1">
      <alignment horizontal="right"/>
    </xf>
    <xf numFmtId="0" fontId="114" fillId="5" borderId="0" xfId="0" applyFont="1" applyFill="1" applyAlignment="1">
      <alignment horizontal="right"/>
    </xf>
    <xf numFmtId="0" fontId="115" fillId="5" borderId="0" xfId="3" applyFont="1" applyFill="1" applyAlignment="1">
      <alignment horizontal="right"/>
    </xf>
    <xf numFmtId="166" fontId="113" fillId="5" borderId="0" xfId="5" applyNumberFormat="1" applyFont="1" applyFill="1" applyAlignment="1"/>
    <xf numFmtId="165" fontId="20" fillId="5" borderId="0" xfId="1" applyNumberFormat="1" applyFont="1" applyFill="1" applyAlignment="1">
      <alignment horizontal="right"/>
    </xf>
    <xf numFmtId="0" fontId="112" fillId="5" borderId="47" xfId="0" applyFont="1" applyFill="1" applyBorder="1"/>
    <xf numFmtId="202" fontId="20" fillId="5" borderId="0" xfId="1" applyNumberFormat="1" applyFont="1" applyFill="1" applyBorder="1" applyAlignment="1">
      <alignment horizontal="right" readingOrder="1"/>
    </xf>
    <xf numFmtId="202" fontId="21" fillId="5" borderId="0" xfId="1" applyNumberFormat="1" applyFont="1" applyFill="1" applyBorder="1" applyAlignment="1">
      <alignment horizontal="right" readingOrder="1"/>
    </xf>
    <xf numFmtId="167" fontId="20" fillId="5" borderId="2" xfId="5" applyNumberFormat="1" applyFont="1" applyFill="1" applyBorder="1">
      <alignment horizontal="right"/>
    </xf>
    <xf numFmtId="41" fontId="19" fillId="5" borderId="0" xfId="32853" applyFont="1" applyFill="1" applyBorder="1" applyAlignment="1"/>
    <xf numFmtId="196" fontId="120" fillId="5" borderId="0" xfId="409" applyFont="1" applyFill="1"/>
    <xf numFmtId="171" fontId="5" fillId="5" borderId="0" xfId="4" applyNumberFormat="1" applyFont="1" applyFill="1" applyBorder="1" applyAlignment="1">
      <alignment horizontal="right"/>
    </xf>
    <xf numFmtId="171" fontId="5" fillId="5" borderId="0" xfId="4" applyNumberFormat="1" applyFont="1" applyFill="1" applyBorder="1"/>
    <xf numFmtId="0" fontId="15" fillId="5" borderId="0" xfId="0" applyFont="1" applyFill="1" applyBorder="1"/>
    <xf numFmtId="173" fontId="20" fillId="5" borderId="0" xfId="5" applyNumberFormat="1" applyFont="1" applyFill="1" applyBorder="1">
      <alignment horizontal="right"/>
    </xf>
    <xf numFmtId="0" fontId="0" fillId="5" borderId="0" xfId="0" applyFill="1" applyBorder="1"/>
    <xf numFmtId="196" fontId="120" fillId="5" borderId="0" xfId="409" applyFont="1" applyFill="1" applyAlignment="1"/>
    <xf numFmtId="196" fontId="120" fillId="5" borderId="0" xfId="409" applyFont="1" applyFill="1" applyAlignment="1">
      <alignment horizontal="left"/>
    </xf>
    <xf numFmtId="170" fontId="20" fillId="5" borderId="6" xfId="6" applyNumberFormat="1" applyFont="1" applyFill="1" applyBorder="1" applyProtection="1"/>
    <xf numFmtId="165" fontId="21" fillId="5" borderId="0" xfId="1" applyNumberFormat="1" applyFont="1" applyFill="1"/>
    <xf numFmtId="3" fontId="19" fillId="5" borderId="4" xfId="0" applyNumberFormat="1" applyFont="1" applyFill="1" applyBorder="1"/>
    <xf numFmtId="170" fontId="0" fillId="5" borderId="0" xfId="0" applyNumberFormat="1" applyFill="1"/>
    <xf numFmtId="203" fontId="20" fillId="5" borderId="0" xfId="5" applyNumberFormat="1" applyFont="1" applyFill="1" applyAlignment="1"/>
    <xf numFmtId="165" fontId="10" fillId="5" borderId="0" xfId="0" applyNumberFormat="1" applyFont="1" applyFill="1"/>
    <xf numFmtId="168" fontId="18" fillId="5" borderId="0" xfId="4" applyNumberFormat="1" applyFont="1" applyFill="1" applyAlignment="1">
      <alignment horizontal="right"/>
    </xf>
    <xf numFmtId="168" fontId="18" fillId="5" borderId="0" xfId="4" applyNumberFormat="1" applyFont="1" applyFill="1"/>
    <xf numFmtId="0" fontId="19" fillId="5" borderId="0" xfId="0" applyFont="1" applyFill="1" applyBorder="1"/>
    <xf numFmtId="167" fontId="26" fillId="5" borderId="0" xfId="5" applyNumberFormat="1" applyFont="1" applyFill="1" applyBorder="1" applyAlignment="1"/>
    <xf numFmtId="167" fontId="20" fillId="5" borderId="2" xfId="5" applyNumberFormat="1" applyFont="1" applyFill="1" applyBorder="1" applyAlignment="1">
      <alignment horizontal="right"/>
    </xf>
    <xf numFmtId="167" fontId="26" fillId="5" borderId="4" xfId="5" applyNumberFormat="1" applyFont="1" applyFill="1" applyBorder="1" applyAlignment="1"/>
    <xf numFmtId="0" fontId="52" fillId="5" borderId="3" xfId="4" applyFont="1" applyFill="1" applyBorder="1"/>
    <xf numFmtId="196" fontId="21" fillId="5" borderId="0" xfId="409" applyFont="1" applyFill="1"/>
    <xf numFmtId="196" fontId="21" fillId="5" borderId="0" xfId="409" applyFont="1" applyFill="1" applyAlignment="1">
      <alignment wrapText="1"/>
    </xf>
    <xf numFmtId="196" fontId="19" fillId="5" borderId="6" xfId="409" applyFont="1" applyFill="1" applyBorder="1"/>
    <xf numFmtId="196" fontId="19" fillId="5" borderId="0" xfId="409" applyFont="1" applyFill="1"/>
    <xf numFmtId="196" fontId="119" fillId="5" borderId="0" xfId="409" applyFont="1" applyFill="1"/>
    <xf numFmtId="9" fontId="119" fillId="5" borderId="0" xfId="2033" applyFont="1" applyFill="1"/>
    <xf numFmtId="41" fontId="35" fillId="5" borderId="0" xfId="32865" applyFont="1" applyFill="1"/>
    <xf numFmtId="168" fontId="52" fillId="5" borderId="3" xfId="4" applyNumberFormat="1" applyFont="1" applyFill="1" applyBorder="1" applyAlignment="1">
      <alignment horizontal="right"/>
    </xf>
    <xf numFmtId="0" fontId="0" fillId="5" borderId="0" xfId="0" applyFill="1"/>
    <xf numFmtId="9" fontId="119" fillId="5" borderId="0" xfId="409" applyNumberFormat="1" applyFont="1" applyFill="1"/>
    <xf numFmtId="41" fontId="21" fillId="5" borderId="0" xfId="32866" applyFont="1" applyFill="1" applyAlignment="1"/>
    <xf numFmtId="196" fontId="120" fillId="5" borderId="0" xfId="409" applyFont="1" applyFill="1" applyAlignment="1">
      <alignment horizontal="left" wrapText="1"/>
    </xf>
    <xf numFmtId="203" fontId="0" fillId="5" borderId="0" xfId="0" applyNumberFormat="1" applyFill="1"/>
    <xf numFmtId="164" fontId="21" fillId="5" borderId="0" xfId="0" applyNumberFormat="1" applyFont="1" applyFill="1"/>
    <xf numFmtId="0" fontId="15" fillId="5" borderId="0" xfId="0" applyFont="1" applyFill="1" applyAlignment="1"/>
    <xf numFmtId="0" fontId="14" fillId="5" borderId="0" xfId="3" applyFont="1" applyFill="1" applyAlignment="1"/>
    <xf numFmtId="0" fontId="10" fillId="5" borderId="0" xfId="0" applyFont="1" applyFill="1"/>
    <xf numFmtId="0" fontId="0" fillId="5" borderId="0" xfId="0" applyFill="1"/>
    <xf numFmtId="0" fontId="34" fillId="5" borderId="0" xfId="4" applyFont="1" applyFill="1"/>
    <xf numFmtId="0" fontId="5" fillId="5" borderId="0" xfId="4" applyFont="1" applyFill="1" applyAlignment="1">
      <alignment horizontal="right"/>
    </xf>
    <xf numFmtId="0" fontId="34" fillId="5" borderId="0" xfId="4" applyFont="1" applyFill="1" applyAlignment="1">
      <alignment horizontal="right"/>
    </xf>
    <xf numFmtId="0" fontId="112" fillId="5" borderId="0" xfId="0" applyFont="1" applyFill="1"/>
    <xf numFmtId="0" fontId="12" fillId="5" borderId="0" xfId="0" applyFont="1" applyFill="1"/>
    <xf numFmtId="0" fontId="10" fillId="5" borderId="0" xfId="0" applyFont="1" applyFill="1"/>
    <xf numFmtId="170" fontId="20" fillId="5" borderId="0" xfId="6" applyNumberFormat="1" applyFont="1" applyFill="1" applyProtection="1">
      <protection locked="0"/>
    </xf>
    <xf numFmtId="0" fontId="15" fillId="5" borderId="0" xfId="0" applyFont="1" applyFill="1"/>
    <xf numFmtId="0" fontId="12" fillId="5" borderId="0" xfId="2" applyFont="1" applyFill="1" applyAlignment="1">
      <alignment horizontal="right" wrapText="1"/>
    </xf>
    <xf numFmtId="0" fontId="12" fillId="5" borderId="47"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7" xfId="32863" applyFont="1" applyFill="1" applyBorder="1" applyAlignment="1">
      <alignment horizontal="right" wrapText="1"/>
    </xf>
    <xf numFmtId="0" fontId="12" fillId="5" borderId="0" xfId="32863" applyFont="1" applyFill="1" applyAlignment="1">
      <alignment horizontal="right" wrapText="1"/>
    </xf>
    <xf numFmtId="0" fontId="12" fillId="5" borderId="48" xfId="32864" applyFont="1" applyFill="1" applyBorder="1" applyAlignment="1">
      <alignment horizontal="right" wrapText="1"/>
    </xf>
    <xf numFmtId="0" fontId="12" fillId="5" borderId="0" xfId="32863" applyFont="1" applyFill="1" applyBorder="1" applyAlignment="1">
      <alignment horizontal="right" wrapText="1"/>
    </xf>
    <xf numFmtId="0" fontId="116" fillId="5" borderId="1" xfId="0" applyFont="1" applyFill="1" applyBorder="1"/>
    <xf numFmtId="0" fontId="18" fillId="5" borderId="1" xfId="0" applyFont="1" applyFill="1" applyBorder="1" applyAlignment="1">
      <alignment horizontal="right" wrapText="1"/>
    </xf>
    <xf numFmtId="0" fontId="18" fillId="5" borderId="49" xfId="0" applyFont="1" applyFill="1" applyBorder="1" applyAlignment="1">
      <alignment horizontal="right" wrapText="1"/>
    </xf>
    <xf numFmtId="0" fontId="18" fillId="5" borderId="50" xfId="0" applyFont="1" applyFill="1" applyBorder="1" applyAlignment="1">
      <alignment horizontal="right" wrapText="1"/>
    </xf>
    <xf numFmtId="9" fontId="21" fillId="5" borderId="0" xfId="0" applyNumberFormat="1" applyFont="1" applyFill="1"/>
    <xf numFmtId="9" fontId="21" fillId="5" borderId="0" xfId="0" applyNumberFormat="1" applyFont="1" applyFill="1" applyAlignment="1">
      <alignment horizontal="right"/>
    </xf>
    <xf numFmtId="0" fontId="21" fillId="5" borderId="51" xfId="0" applyFont="1" applyFill="1" applyBorder="1"/>
    <xf numFmtId="9" fontId="21" fillId="5" borderId="51" xfId="0" applyNumberFormat="1" applyFont="1" applyFill="1" applyBorder="1"/>
    <xf numFmtId="0" fontId="0" fillId="5" borderId="0" xfId="0" applyFill="1"/>
    <xf numFmtId="0" fontId="18" fillId="5" borderId="0" xfId="4" applyFont="1" applyFill="1" applyAlignment="1">
      <alignment horizontal="right"/>
    </xf>
    <xf numFmtId="0" fontId="18" fillId="5" borderId="3" xfId="4" applyFont="1" applyFill="1" applyBorder="1" applyAlignment="1">
      <alignment horizontal="right"/>
    </xf>
    <xf numFmtId="0" fontId="18" fillId="5" borderId="0" xfId="4" applyFont="1" applyFill="1"/>
    <xf numFmtId="164" fontId="20" fillId="5" borderId="0" xfId="5" applyFont="1" applyFill="1">
      <alignment horizontal="right"/>
    </xf>
    <xf numFmtId="164" fontId="36" fillId="5" borderId="2" xfId="5" applyFont="1" applyFill="1" applyBorder="1">
      <alignment horizontal="right"/>
    </xf>
    <xf numFmtId="167" fontId="26" fillId="5" borderId="0" xfId="5" applyNumberFormat="1" applyFont="1" applyFill="1">
      <alignment horizontal="right"/>
    </xf>
    <xf numFmtId="0" fontId="50" fillId="5" borderId="0" xfId="0" applyFont="1" applyFill="1"/>
    <xf numFmtId="0" fontId="0" fillId="5" borderId="0" xfId="0" applyFill="1"/>
    <xf numFmtId="0" fontId="19" fillId="5" borderId="0" xfId="0" applyFont="1" applyFill="1"/>
    <xf numFmtId="0" fontId="21" fillId="5" borderId="0" xfId="0" applyFont="1" applyFill="1"/>
    <xf numFmtId="172" fontId="21" fillId="5" borderId="0" xfId="0" applyNumberFormat="1" applyFont="1" applyFill="1"/>
    <xf numFmtId="172" fontId="19" fillId="5" borderId="0" xfId="0" applyNumberFormat="1" applyFont="1" applyFill="1"/>
    <xf numFmtId="3" fontId="0" fillId="5" borderId="0" xfId="1" applyNumberFormat="1" applyFont="1" applyFill="1"/>
    <xf numFmtId="167" fontId="26" fillId="5" borderId="0" xfId="5" applyNumberFormat="1" applyFont="1" applyFill="1" applyAlignment="1">
      <alignment horizontal="right"/>
    </xf>
    <xf numFmtId="164" fontId="9" fillId="5" borderId="0" xfId="5" applyFont="1" applyFill="1">
      <alignment horizontal="right"/>
    </xf>
    <xf numFmtId="164" fontId="9" fillId="5" borderId="2" xfId="5" applyFont="1" applyFill="1" applyBorder="1">
      <alignment horizontal="right"/>
    </xf>
    <xf numFmtId="0" fontId="121" fillId="5" borderId="0" xfId="0" applyFont="1" applyFill="1" applyAlignment="1">
      <alignment vertical="center"/>
    </xf>
    <xf numFmtId="0" fontId="15" fillId="5" borderId="0" xfId="0" applyFont="1" applyFill="1" applyAlignment="1">
      <alignment wrapText="1"/>
    </xf>
    <xf numFmtId="0" fontId="15" fillId="5" borderId="0" xfId="0" applyFont="1" applyFill="1" applyAlignment="1">
      <alignment vertical="top" wrapText="1"/>
    </xf>
    <xf numFmtId="167" fontId="5" fillId="5" borderId="0" xfId="4" applyNumberFormat="1" applyFont="1" applyFill="1" applyAlignment="1">
      <alignment horizontal="right"/>
    </xf>
    <xf numFmtId="196" fontId="21" fillId="0" borderId="0" xfId="409" applyFont="1" applyAlignment="1">
      <alignment wrapText="1"/>
    </xf>
    <xf numFmtId="196" fontId="21" fillId="5" borderId="2" xfId="409" applyFont="1" applyFill="1" applyBorder="1"/>
    <xf numFmtId="170" fontId="20" fillId="5" borderId="5" xfId="6" applyNumberFormat="1" applyFont="1" applyFill="1" applyBorder="1" applyProtection="1">
      <protection locked="0"/>
    </xf>
    <xf numFmtId="41" fontId="21" fillId="5" borderId="5" xfId="32866" applyFont="1" applyFill="1" applyBorder="1" applyAlignment="1"/>
    <xf numFmtId="0" fontId="123" fillId="5" borderId="0" xfId="4" applyFont="1" applyFill="1"/>
    <xf numFmtId="196" fontId="15" fillId="5" borderId="0" xfId="409" applyFont="1" applyFill="1"/>
    <xf numFmtId="196" fontId="124" fillId="5" borderId="0" xfId="656" applyFont="1" applyFill="1"/>
    <xf numFmtId="9" fontId="21" fillId="5" borderId="0" xfId="1" applyNumberFormat="1" applyFont="1" applyFill="1"/>
    <xf numFmtId="196" fontId="35" fillId="5" borderId="47" xfId="656" applyFont="1" applyFill="1" applyBorder="1" applyAlignment="1">
      <alignment horizontal="right" wrapText="1"/>
    </xf>
    <xf numFmtId="196" fontId="35" fillId="5" borderId="0" xfId="656" applyFont="1" applyFill="1" applyAlignment="1">
      <alignment horizontal="right" wrapText="1"/>
    </xf>
    <xf numFmtId="196" fontId="127" fillId="5" borderId="5" xfId="409" applyFont="1" applyFill="1" applyBorder="1" applyAlignment="1">
      <alignment horizontal="left"/>
    </xf>
    <xf numFmtId="196" fontId="112" fillId="5" borderId="0" xfId="656" applyFont="1" applyFill="1"/>
    <xf numFmtId="9" fontId="12" fillId="5" borderId="0" xfId="1" applyFont="1" applyFill="1"/>
    <xf numFmtId="9" fontId="3" fillId="5" borderId="0" xfId="656" applyNumberFormat="1" applyFont="1" applyFill="1"/>
    <xf numFmtId="41" fontId="12" fillId="5" borderId="53" xfId="656" applyNumberFormat="1" applyFont="1" applyFill="1" applyBorder="1"/>
    <xf numFmtId="41" fontId="12" fillId="5" borderId="0" xfId="656" applyNumberFormat="1" applyFont="1" applyFill="1"/>
    <xf numFmtId="196" fontId="12" fillId="5" borderId="0" xfId="656" applyFont="1" applyFill="1"/>
    <xf numFmtId="41" fontId="12" fillId="5" borderId="0" xfId="32869" applyFont="1" applyFill="1" applyBorder="1" applyAlignment="1"/>
    <xf numFmtId="196" fontId="12" fillId="5" borderId="47" xfId="656" applyFont="1" applyFill="1" applyBorder="1"/>
    <xf numFmtId="41" fontId="12" fillId="5" borderId="0" xfId="32869" applyFont="1" applyFill="1"/>
    <xf numFmtId="41" fontId="12" fillId="5" borderId="47" xfId="32869" applyFont="1" applyFill="1" applyBorder="1"/>
    <xf numFmtId="41" fontId="12" fillId="5" borderId="47" xfId="32869" applyFont="1" applyFill="1" applyBorder="1" applyAlignment="1"/>
    <xf numFmtId="41" fontId="12" fillId="5" borderId="47" xfId="32869" applyFont="1" applyFill="1" applyBorder="1" applyAlignment="1">
      <alignment horizontal="right"/>
    </xf>
    <xf numFmtId="41" fontId="12" fillId="5" borderId="0" xfId="32869" applyFont="1" applyFill="1" applyBorder="1" applyAlignment="1">
      <alignment horizontal="right"/>
    </xf>
    <xf numFmtId="9" fontId="12" fillId="5" borderId="0" xfId="0" applyNumberFormat="1" applyFont="1" applyFill="1" applyAlignment="1">
      <alignment horizontal="right"/>
    </xf>
    <xf numFmtId="196" fontId="127" fillId="5" borderId="5" xfId="409" applyFont="1" applyFill="1" applyBorder="1" applyAlignment="1">
      <alignment horizontal="right"/>
    </xf>
    <xf numFmtId="9" fontId="35" fillId="5" borderId="0" xfId="1" applyFont="1" applyFill="1" applyAlignment="1">
      <alignment wrapText="1"/>
    </xf>
    <xf numFmtId="9" fontId="3" fillId="5" borderId="0" xfId="656" applyNumberFormat="1" applyFont="1" applyFill="1" applyAlignment="1">
      <alignment wrapText="1"/>
    </xf>
    <xf numFmtId="41" fontId="35" fillId="5" borderId="0" xfId="656" applyNumberFormat="1" applyFont="1" applyFill="1" applyAlignment="1">
      <alignment wrapText="1"/>
    </xf>
    <xf numFmtId="41" fontId="112" fillId="5" borderId="51" xfId="32869" applyFont="1" applyFill="1" applyBorder="1" applyAlignment="1"/>
    <xf numFmtId="0" fontId="12" fillId="5" borderId="51" xfId="0" applyFont="1" applyFill="1" applyBorder="1"/>
    <xf numFmtId="9" fontId="12" fillId="5" borderId="51" xfId="0" applyNumberFormat="1" applyFont="1" applyFill="1" applyBorder="1"/>
    <xf numFmtId="41" fontId="112" fillId="5" borderId="52" xfId="32869" applyFont="1" applyFill="1" applyBorder="1" applyAlignment="1"/>
    <xf numFmtId="196" fontId="127" fillId="5" borderId="54" xfId="409" applyFont="1" applyFill="1" applyBorder="1" applyAlignment="1">
      <alignment horizontal="right"/>
    </xf>
    <xf numFmtId="41" fontId="35" fillId="5" borderId="47" xfId="656" applyNumberFormat="1" applyFont="1" applyFill="1" applyBorder="1" applyAlignment="1">
      <alignment wrapText="1"/>
    </xf>
    <xf numFmtId="41" fontId="21" fillId="5" borderId="0" xfId="32869" applyFont="1" applyFill="1" applyAlignment="1"/>
    <xf numFmtId="41" fontId="21" fillId="5" borderId="47" xfId="32869" applyFont="1" applyFill="1" applyBorder="1" applyAlignment="1"/>
    <xf numFmtId="41" fontId="21" fillId="5" borderId="0" xfId="32869" applyFont="1" applyFill="1" applyBorder="1" applyAlignment="1"/>
    <xf numFmtId="41" fontId="21" fillId="5" borderId="0" xfId="32869" applyFont="1" applyFill="1" applyBorder="1" applyAlignment="1">
      <alignment horizontal="right"/>
    </xf>
    <xf numFmtId="41" fontId="21" fillId="5" borderId="47" xfId="32869" applyFont="1" applyFill="1" applyBorder="1" applyAlignment="1">
      <alignment horizontal="right"/>
    </xf>
    <xf numFmtId="41" fontId="19" fillId="5" borderId="51" xfId="32869" applyFont="1" applyFill="1" applyBorder="1" applyAlignment="1"/>
    <xf numFmtId="41" fontId="19" fillId="5" borderId="52" xfId="32869" applyFont="1" applyFill="1" applyBorder="1" applyAlignment="1"/>
    <xf numFmtId="196" fontId="122" fillId="5" borderId="5" xfId="409" applyFont="1" applyFill="1" applyBorder="1" applyAlignment="1">
      <alignment horizontal="left"/>
    </xf>
    <xf numFmtId="204" fontId="20" fillId="5" borderId="0" xfId="5" applyNumberFormat="1" applyFont="1" applyFill="1">
      <alignment horizontal="right"/>
    </xf>
    <xf numFmtId="165" fontId="3" fillId="5" borderId="0" xfId="5" applyNumberFormat="1" applyFont="1" applyFill="1">
      <alignment horizontal="right"/>
    </xf>
    <xf numFmtId="0" fontId="3" fillId="5" borderId="0" xfId="0" applyFont="1" applyFill="1"/>
    <xf numFmtId="165" fontId="12" fillId="5" borderId="0" xfId="1" applyNumberFormat="1" applyFont="1" applyFill="1" applyAlignment="1"/>
    <xf numFmtId="172" fontId="21" fillId="5" borderId="0" xfId="32869" applyNumberFormat="1" applyFont="1" applyFill="1"/>
    <xf numFmtId="165" fontId="15" fillId="5" borderId="0" xfId="1" applyNumberFormat="1" applyFont="1" applyFill="1" applyAlignment="1">
      <alignment vertical="top" wrapText="1"/>
    </xf>
    <xf numFmtId="166" fontId="20" fillId="5" borderId="0" xfId="5" applyNumberFormat="1" applyFont="1" applyFill="1" applyAlignment="1">
      <alignment horizontal="right"/>
    </xf>
    <xf numFmtId="2" fontId="0" fillId="5" borderId="0" xfId="0" applyNumberFormat="1" applyFill="1"/>
    <xf numFmtId="167" fontId="26" fillId="5" borderId="55" xfId="5" applyNumberFormat="1" applyFont="1" applyFill="1" applyBorder="1" applyAlignment="1"/>
    <xf numFmtId="164" fontId="20" fillId="5" borderId="0" xfId="5" applyFont="1" applyFill="1" applyBorder="1">
      <alignment horizontal="right"/>
    </xf>
    <xf numFmtId="164" fontId="20" fillId="5" borderId="7" xfId="5" applyFont="1" applyFill="1" applyBorder="1">
      <alignment horizontal="right"/>
    </xf>
    <xf numFmtId="0" fontId="18" fillId="5" borderId="0" xfId="4" applyFont="1" applyFill="1" applyAlignment="1">
      <alignment horizontal="left"/>
    </xf>
    <xf numFmtId="165" fontId="20" fillId="5" borderId="0" xfId="0" applyNumberFormat="1" applyFont="1" applyFill="1" applyAlignment="1">
      <alignment horizontal="left"/>
    </xf>
    <xf numFmtId="3" fontId="19" fillId="5" borderId="0" xfId="0" applyNumberFormat="1" applyFont="1" applyFill="1"/>
    <xf numFmtId="10" fontId="20" fillId="5" borderId="0" xfId="0" applyNumberFormat="1" applyFont="1" applyFill="1" applyAlignment="1">
      <alignment horizontal="left"/>
    </xf>
    <xf numFmtId="165" fontId="20" fillId="5" borderId="0" xfId="5" applyNumberFormat="1" applyFont="1" applyFill="1" applyAlignment="1">
      <alignment horizontal="left"/>
    </xf>
    <xf numFmtId="9" fontId="20" fillId="5" borderId="0" xfId="0" applyNumberFormat="1" applyFont="1" applyFill="1" applyAlignment="1">
      <alignment horizontal="left"/>
    </xf>
    <xf numFmtId="0" fontId="15" fillId="5" borderId="0" xfId="0" applyFont="1" applyFill="1" applyAlignment="1">
      <alignment horizontal="left"/>
    </xf>
    <xf numFmtId="196" fontId="120" fillId="5" borderId="0" xfId="409" applyFont="1" applyFill="1" applyAlignment="1">
      <alignment horizontal="left" wrapText="1"/>
    </xf>
    <xf numFmtId="0" fontId="26" fillId="5" borderId="0" xfId="4" applyFont="1" applyFill="1"/>
    <xf numFmtId="0" fontId="4" fillId="5" borderId="0" xfId="4" applyFont="1" applyFill="1" applyAlignment="1">
      <alignment horizontal="right"/>
    </xf>
    <xf numFmtId="165" fontId="20" fillId="0" borderId="0" xfId="0" applyNumberFormat="1" applyFont="1" applyFill="1" applyAlignment="1">
      <alignment horizontal="right"/>
    </xf>
    <xf numFmtId="166" fontId="20" fillId="5" borderId="0" xfId="5" applyNumberFormat="1" applyFont="1" applyFill="1" applyBorder="1" applyAlignment="1"/>
    <xf numFmtId="10" fontId="20" fillId="5" borderId="0" xfId="0" applyNumberFormat="1" applyFont="1" applyFill="1" applyAlignment="1">
      <alignment horizontal="right"/>
    </xf>
    <xf numFmtId="167" fontId="10" fillId="5" borderId="0" xfId="0" applyNumberFormat="1" applyFont="1" applyFill="1"/>
    <xf numFmtId="0" fontId="15" fillId="5" borderId="0" xfId="0" applyFont="1" applyFill="1" applyAlignment="1">
      <alignment vertical="center"/>
    </xf>
    <xf numFmtId="10" fontId="10" fillId="5" borderId="0" xfId="1" applyNumberFormat="1" applyFont="1" applyFill="1"/>
    <xf numFmtId="165" fontId="10" fillId="5" borderId="0" xfId="1" applyNumberFormat="1" applyFont="1" applyFill="1"/>
    <xf numFmtId="165" fontId="20" fillId="5" borderId="0" xfId="1" applyNumberFormat="1" applyFont="1" applyFill="1"/>
    <xf numFmtId="10" fontId="20" fillId="5" borderId="0" xfId="0" applyNumberFormat="1" applyFont="1" applyFill="1"/>
    <xf numFmtId="165" fontId="24" fillId="5" borderId="0" xfId="5" applyNumberFormat="1" applyFont="1" applyFill="1">
      <alignment horizontal="right"/>
    </xf>
    <xf numFmtId="164" fontId="10" fillId="5" borderId="0" xfId="0" applyNumberFormat="1" applyFont="1" applyFill="1"/>
    <xf numFmtId="172" fontId="10" fillId="5" borderId="0" xfId="0" applyNumberFormat="1" applyFont="1" applyFill="1"/>
    <xf numFmtId="41" fontId="112" fillId="5" borderId="51" xfId="32869" applyFont="1" applyFill="1" applyBorder="1" applyAlignment="1">
      <alignment horizontal="right"/>
    </xf>
    <xf numFmtId="205" fontId="12" fillId="5" borderId="47" xfId="32869" applyNumberFormat="1" applyFont="1" applyFill="1" applyBorder="1"/>
    <xf numFmtId="205" fontId="12" fillId="5" borderId="0" xfId="32869" applyNumberFormat="1" applyFont="1" applyFill="1"/>
    <xf numFmtId="205" fontId="12" fillId="5" borderId="47" xfId="0" applyNumberFormat="1" applyFont="1" applyFill="1" applyBorder="1"/>
    <xf numFmtId="205" fontId="12" fillId="5" borderId="0" xfId="0" applyNumberFormat="1" applyFont="1" applyFill="1"/>
    <xf numFmtId="205" fontId="127" fillId="5" borderId="54" xfId="409" applyNumberFormat="1" applyFont="1" applyFill="1" applyBorder="1" applyAlignment="1">
      <alignment horizontal="right"/>
    </xf>
    <xf numFmtId="205" fontId="127" fillId="5" borderId="5" xfId="409" applyNumberFormat="1" applyFont="1" applyFill="1" applyBorder="1" applyAlignment="1">
      <alignment horizontal="right"/>
    </xf>
    <xf numFmtId="205" fontId="12" fillId="5" borderId="52" xfId="0" applyNumberFormat="1" applyFont="1" applyFill="1" applyBorder="1"/>
    <xf numFmtId="205" fontId="12" fillId="5" borderId="51" xfId="0" applyNumberFormat="1" applyFont="1" applyFill="1" applyBorder="1"/>
    <xf numFmtId="2" fontId="21" fillId="5" borderId="47" xfId="0" applyNumberFormat="1" applyFont="1" applyFill="1" applyBorder="1"/>
    <xf numFmtId="2" fontId="21" fillId="5" borderId="0" xfId="0" applyNumberFormat="1" applyFont="1" applyFill="1"/>
    <xf numFmtId="2" fontId="21" fillId="5" borderId="52" xfId="0" applyNumberFormat="1" applyFont="1" applyFill="1" applyBorder="1"/>
    <xf numFmtId="2" fontId="21" fillId="5" borderId="51" xfId="0" applyNumberFormat="1" applyFont="1" applyFill="1" applyBorder="1"/>
    <xf numFmtId="41" fontId="0" fillId="5" borderId="0" xfId="0" applyNumberFormat="1" applyFill="1"/>
    <xf numFmtId="0" fontId="6" fillId="5" borderId="0" xfId="4" applyFont="1" applyFill="1"/>
    <xf numFmtId="10" fontId="0" fillId="5" borderId="0" xfId="1" applyNumberFormat="1" applyFont="1" applyFill="1"/>
    <xf numFmtId="0" fontId="15" fillId="5" borderId="0" xfId="0" applyFont="1" applyFill="1" applyAlignment="1">
      <alignment horizontal="left" wrapText="1"/>
    </xf>
    <xf numFmtId="196" fontId="120" fillId="5" borderId="0" xfId="409" applyFont="1" applyFill="1" applyAlignment="1">
      <alignment horizontal="left" wrapText="1"/>
    </xf>
    <xf numFmtId="0" fontId="112" fillId="5" borderId="0" xfId="0" applyFont="1" applyFill="1" applyAlignment="1">
      <alignment horizontal="center" wrapText="1"/>
    </xf>
    <xf numFmtId="0" fontId="112" fillId="5" borderId="48" xfId="0" applyFont="1" applyFill="1" applyBorder="1" applyAlignment="1">
      <alignment horizontal="center" wrapText="1"/>
    </xf>
    <xf numFmtId="0" fontId="112" fillId="5" borderId="47" xfId="0" applyFont="1" applyFill="1" applyBorder="1" applyAlignment="1">
      <alignment horizontal="center"/>
    </xf>
    <xf numFmtId="0" fontId="112" fillId="5" borderId="0" xfId="0" applyFont="1" applyFill="1" applyBorder="1" applyAlignment="1">
      <alignment horizontal="center"/>
    </xf>
    <xf numFmtId="0" fontId="112" fillId="5" borderId="48" xfId="0" applyFont="1" applyFill="1" applyBorder="1" applyAlignment="1">
      <alignment horizontal="center"/>
    </xf>
  </cellXfs>
  <cellStyles count="32870">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xfId="32869" builtinId="6"/>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122813</xdr:colOff>
      <xdr:row>60</xdr:row>
      <xdr:rowOff>84295</xdr:rowOff>
    </xdr:to>
    <xdr:pic>
      <xdr:nvPicPr>
        <xdr:cNvPr id="2" name="Picture 1">
          <a:extLst>
            <a:ext uri="{FF2B5EF4-FFF2-40B4-BE49-F238E27FC236}">
              <a16:creationId xmlns:a16="http://schemas.microsoft.com/office/drawing/2014/main" id="{413C51A4-C2E6-3DB8-79A0-AA92A808ADF9}"/>
            </a:ext>
          </a:extLst>
        </xdr:cNvPr>
        <xdr:cNvPicPr>
          <a:picLocks noChangeAspect="1"/>
        </xdr:cNvPicPr>
      </xdr:nvPicPr>
      <xdr:blipFill>
        <a:blip xmlns:r="http://schemas.openxmlformats.org/officeDocument/2006/relationships" r:embed="rId1"/>
        <a:stretch>
          <a:fillRect/>
        </a:stretch>
      </xdr:blipFill>
      <xdr:spPr>
        <a:xfrm>
          <a:off x="0" y="0"/>
          <a:ext cx="8095238" cy="11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5</xdr:row>
      <xdr:rowOff>0</xdr:rowOff>
    </xdr:from>
    <xdr:ext cx="184731" cy="264560"/>
    <xdr:sp macro="" textlink="">
      <xdr:nvSpPr>
        <xdr:cNvPr id="2" name="TextBox 1">
          <a:extLst>
            <a:ext uri="{FF2B5EF4-FFF2-40B4-BE49-F238E27FC236}">
              <a16:creationId xmlns:a16="http://schemas.microsoft.com/office/drawing/2014/main" id="{D06E1C4F-F307-4054-A43B-13D48B97A25D}"/>
            </a:ext>
          </a:extLst>
        </xdr:cNvPr>
        <xdr:cNvSpPr txBox="1"/>
      </xdr:nvSpPr>
      <xdr:spPr>
        <a:xfrm>
          <a:off x="6140053" y="10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twoCellAnchor>
    <xdr:from>
      <xdr:col>0</xdr:col>
      <xdr:colOff>41415</xdr:colOff>
      <xdr:row>4</xdr:row>
      <xdr:rowOff>85311</xdr:rowOff>
    </xdr:from>
    <xdr:to>
      <xdr:col>1</xdr:col>
      <xdr:colOff>0</xdr:colOff>
      <xdr:row>14</xdr:row>
      <xdr:rowOff>68747</xdr:rowOff>
    </xdr:to>
    <xdr:sp macro="" textlink="">
      <xdr:nvSpPr>
        <xdr:cNvPr id="3" name="Content Placeholder 2">
          <a:extLst>
            <a:ext uri="{FF2B5EF4-FFF2-40B4-BE49-F238E27FC236}">
              <a16:creationId xmlns:a16="http://schemas.microsoft.com/office/drawing/2014/main" id="{57891B5D-B0A2-4C18-9377-DB4DF2C7524A}"/>
            </a:ext>
          </a:extLst>
        </xdr:cNvPr>
        <xdr:cNvSpPr>
          <a:spLocks noGrp="1"/>
        </xdr:cNvSpPr>
      </xdr:nvSpPr>
      <xdr:spPr>
        <a:xfrm>
          <a:off x="41415" y="913986"/>
          <a:ext cx="6118758" cy="1888436"/>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0</xdr:col>
      <xdr:colOff>41415</xdr:colOff>
      <xdr:row>14</xdr:row>
      <xdr:rowOff>141219</xdr:rowOff>
    </xdr:from>
    <xdr:to>
      <xdr:col>1</xdr:col>
      <xdr:colOff>0</xdr:colOff>
      <xdr:row>25</xdr:row>
      <xdr:rowOff>74957</xdr:rowOff>
    </xdr:to>
    <xdr:sp macro="" textlink="">
      <xdr:nvSpPr>
        <xdr:cNvPr id="4" name="Content Placeholder 14">
          <a:extLst>
            <a:ext uri="{FF2B5EF4-FFF2-40B4-BE49-F238E27FC236}">
              <a16:creationId xmlns:a16="http://schemas.microsoft.com/office/drawing/2014/main" id="{C15B5DDD-552F-403E-9820-CAAD3714C076}"/>
            </a:ext>
          </a:extLst>
        </xdr:cNvPr>
        <xdr:cNvSpPr>
          <a:spLocks noGrp="1"/>
        </xdr:cNvSpPr>
      </xdr:nvSpPr>
      <xdr:spPr>
        <a:xfrm>
          <a:off x="41415" y="2874894"/>
          <a:ext cx="6102210" cy="202923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5" Type="http://schemas.openxmlformats.org/officeDocument/2006/relationships/drawing" Target="../drawings/drawing2.xm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Normal="100" zoomScaleSheetLayoutView="100" workbookViewId="0">
      <selection activeCell="N1" sqref="N1"/>
    </sheetView>
  </sheetViews>
  <sheetFormatPr defaultRowHeight="15"/>
  <cols>
    <col min="1" max="9" width="9.140625" style="8"/>
    <col min="10" max="10" width="9.85546875" style="8" customWidth="1"/>
    <col min="11" max="16384" width="9.140625" style="8"/>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sheetPr>
  <dimension ref="A1:I39"/>
  <sheetViews>
    <sheetView zoomScaleNormal="100" zoomScaleSheetLayoutView="115" workbookViewId="0">
      <selection activeCell="G1" sqref="G1"/>
    </sheetView>
  </sheetViews>
  <sheetFormatPr defaultRowHeight="15" customHeight="1"/>
  <cols>
    <col min="1" max="1" width="55.7109375" style="92" customWidth="1"/>
    <col min="2" max="6" width="10.7109375" style="92" customWidth="1"/>
    <col min="7" max="16384" width="9.140625" style="92"/>
  </cols>
  <sheetData>
    <row r="1" spans="1:7" ht="15" customHeight="1">
      <c r="A1" s="9" t="s">
        <v>14</v>
      </c>
      <c r="G1" s="91"/>
    </row>
    <row r="2" spans="1:7" ht="19.5" customHeight="1">
      <c r="A2" s="1" t="s">
        <v>174</v>
      </c>
      <c r="B2" s="188"/>
      <c r="C2" s="188"/>
      <c r="D2" s="188"/>
      <c r="E2" s="188"/>
      <c r="F2" s="188"/>
    </row>
    <row r="3" spans="1:7" ht="15.75" customHeight="1" thickBot="1">
      <c r="A3" s="155"/>
      <c r="B3" s="188"/>
      <c r="C3" s="188"/>
      <c r="D3" s="188"/>
      <c r="E3" s="188"/>
      <c r="F3" s="188"/>
    </row>
    <row r="4" spans="1:7" ht="15.75" customHeight="1" thickBot="1">
      <c r="A4" s="29" t="s">
        <v>37</v>
      </c>
      <c r="B4" s="180" t="s">
        <v>342</v>
      </c>
      <c r="C4" s="180">
        <v>2024</v>
      </c>
      <c r="D4" s="180">
        <v>2023</v>
      </c>
      <c r="E4" s="180">
        <v>2022</v>
      </c>
      <c r="F4" s="180">
        <v>2021</v>
      </c>
    </row>
    <row r="5" spans="1:7" ht="15" customHeight="1">
      <c r="A5" s="97"/>
      <c r="B5" s="98"/>
      <c r="C5" s="98"/>
      <c r="D5" s="98"/>
      <c r="E5" s="98"/>
      <c r="F5" s="98"/>
    </row>
    <row r="6" spans="1:7" ht="15" customHeight="1">
      <c r="A6" s="188" t="s">
        <v>6</v>
      </c>
      <c r="B6" s="19">
        <v>9064</v>
      </c>
      <c r="C6" s="19">
        <v>15849</v>
      </c>
      <c r="D6" s="19">
        <v>17410</v>
      </c>
      <c r="E6" s="19">
        <v>15065</v>
      </c>
      <c r="F6" s="19">
        <v>12027</v>
      </c>
    </row>
    <row r="7" spans="1:7" ht="15" customHeight="1">
      <c r="A7" s="188" t="s">
        <v>281</v>
      </c>
      <c r="B7" s="19">
        <v>1915</v>
      </c>
      <c r="C7" s="19">
        <v>3983</v>
      </c>
      <c r="D7" s="19">
        <v>4206</v>
      </c>
      <c r="E7" s="19">
        <v>4198</v>
      </c>
      <c r="F7" s="19">
        <v>3850</v>
      </c>
    </row>
    <row r="8" spans="1:7" ht="15" customHeight="1">
      <c r="A8" s="36" t="s">
        <v>45</v>
      </c>
      <c r="B8" s="49">
        <v>49</v>
      </c>
      <c r="C8" s="49">
        <v>-19</v>
      </c>
      <c r="D8" s="49">
        <v>70</v>
      </c>
      <c r="E8" s="49">
        <v>342</v>
      </c>
      <c r="F8" s="49">
        <v>189</v>
      </c>
    </row>
    <row r="9" spans="1:7" ht="15" customHeight="1">
      <c r="A9" s="188" t="s">
        <v>46</v>
      </c>
      <c r="B9" s="19">
        <v>11028</v>
      </c>
      <c r="C9" s="19">
        <v>19813</v>
      </c>
      <c r="D9" s="19">
        <v>21686</v>
      </c>
      <c r="E9" s="19">
        <v>19605</v>
      </c>
      <c r="F9" s="19">
        <v>16066</v>
      </c>
    </row>
    <row r="10" spans="1:7" ht="15" customHeight="1">
      <c r="A10" s="188" t="s">
        <v>165</v>
      </c>
      <c r="B10" s="19">
        <v>-1429</v>
      </c>
      <c r="C10" s="19">
        <v>-2763</v>
      </c>
      <c r="D10" s="19">
        <v>-2473</v>
      </c>
      <c r="E10" s="19">
        <v>-2355</v>
      </c>
      <c r="F10" s="19">
        <v>-2388</v>
      </c>
    </row>
    <row r="11" spans="1:7" ht="15" customHeight="1">
      <c r="A11" s="188" t="s">
        <v>278</v>
      </c>
      <c r="B11" s="19">
        <v>-1344</v>
      </c>
      <c r="C11" s="19">
        <v>-2716</v>
      </c>
      <c r="D11" s="19">
        <v>-2462</v>
      </c>
      <c r="E11" s="19">
        <v>-2310</v>
      </c>
      <c r="F11" s="19">
        <v>-2354</v>
      </c>
    </row>
    <row r="12" spans="1:7" ht="15" customHeight="1">
      <c r="A12" s="188" t="s">
        <v>47</v>
      </c>
      <c r="B12" s="251">
        <v>0</v>
      </c>
      <c r="C12" s="251">
        <v>0</v>
      </c>
      <c r="D12" s="251">
        <v>0</v>
      </c>
      <c r="E12" s="19">
        <v>-129</v>
      </c>
      <c r="F12" s="19">
        <v>-538</v>
      </c>
    </row>
    <row r="13" spans="1:7" ht="15" customHeight="1">
      <c r="A13" s="188" t="s">
        <v>48</v>
      </c>
      <c r="B13" s="19">
        <v>-456</v>
      </c>
      <c r="C13" s="19">
        <v>-889</v>
      </c>
      <c r="D13" s="19">
        <v>-839</v>
      </c>
      <c r="E13" s="19">
        <v>-801</v>
      </c>
      <c r="F13" s="19">
        <v>-723</v>
      </c>
    </row>
    <row r="14" spans="1:7" ht="15" customHeight="1">
      <c r="A14" s="188" t="s">
        <v>50</v>
      </c>
      <c r="B14" s="19">
        <v>-107</v>
      </c>
      <c r="C14" s="19">
        <v>660</v>
      </c>
      <c r="D14" s="19">
        <v>-1589</v>
      </c>
      <c r="E14" s="19">
        <v>-300</v>
      </c>
      <c r="F14" s="19">
        <v>318</v>
      </c>
    </row>
    <row r="15" spans="1:7" ht="15" customHeight="1">
      <c r="A15" s="188" t="s">
        <v>167</v>
      </c>
      <c r="B15" s="49">
        <v>-2929</v>
      </c>
      <c r="C15" s="49">
        <v>-5450</v>
      </c>
      <c r="D15" s="49">
        <v>-5225</v>
      </c>
      <c r="E15" s="49">
        <v>-4792</v>
      </c>
      <c r="F15" s="49">
        <v>-4539</v>
      </c>
    </row>
    <row r="16" spans="1:7" ht="15" customHeight="1">
      <c r="A16" s="30" t="s">
        <v>51</v>
      </c>
      <c r="B16" s="19">
        <v>4763</v>
      </c>
      <c r="C16" s="19">
        <v>8655</v>
      </c>
      <c r="D16" s="19">
        <v>9098</v>
      </c>
      <c r="E16" s="19">
        <v>8918</v>
      </c>
      <c r="F16" s="19">
        <v>5842</v>
      </c>
    </row>
    <row r="17" spans="1:9" ht="15" customHeight="1">
      <c r="A17" s="36" t="s">
        <v>257</v>
      </c>
      <c r="B17" s="49">
        <v>-1357</v>
      </c>
      <c r="C17" s="49">
        <v>-2576</v>
      </c>
      <c r="D17" s="49">
        <v>-2584</v>
      </c>
      <c r="E17" s="49">
        <v>-2528</v>
      </c>
      <c r="F17" s="49">
        <v>-1707</v>
      </c>
    </row>
    <row r="18" spans="1:9" ht="15" customHeight="1">
      <c r="A18" s="187" t="s">
        <v>282</v>
      </c>
      <c r="B18" s="19">
        <v>3406</v>
      </c>
      <c r="C18" s="19">
        <v>6079</v>
      </c>
      <c r="D18" s="19">
        <v>6514</v>
      </c>
      <c r="E18" s="19">
        <v>6390</v>
      </c>
      <c r="F18" s="19">
        <v>4135</v>
      </c>
    </row>
    <row r="19" spans="1:9" ht="15" customHeight="1">
      <c r="A19" s="188"/>
      <c r="B19" s="19"/>
      <c r="C19" s="19"/>
      <c r="D19" s="19"/>
      <c r="E19" s="19"/>
      <c r="F19" s="19"/>
    </row>
    <row r="20" spans="1:9" ht="15" customHeight="1">
      <c r="A20" s="188" t="s">
        <v>168</v>
      </c>
      <c r="B20" s="19">
        <v>12776</v>
      </c>
      <c r="C20" s="19">
        <v>20450</v>
      </c>
      <c r="D20" s="19">
        <v>29266</v>
      </c>
      <c r="E20" s="19">
        <v>33261</v>
      </c>
      <c r="F20" s="19">
        <v>26175</v>
      </c>
    </row>
    <row r="21" spans="1:9" ht="15" customHeight="1">
      <c r="A21" s="188" t="s">
        <v>169</v>
      </c>
      <c r="B21" s="19">
        <v>-1748</v>
      </c>
      <c r="C21" s="19">
        <v>-637</v>
      </c>
      <c r="D21" s="19">
        <v>-7450</v>
      </c>
      <c r="E21" s="19">
        <v>-13520</v>
      </c>
      <c r="F21" s="19">
        <v>-10109</v>
      </c>
    </row>
    <row r="22" spans="1:9" ht="15" customHeight="1">
      <c r="A22" s="188" t="s">
        <v>39</v>
      </c>
      <c r="B22" s="19">
        <v>3978</v>
      </c>
      <c r="C22" s="19">
        <v>8307</v>
      </c>
      <c r="D22" s="19">
        <v>8116</v>
      </c>
      <c r="E22" s="19">
        <v>7282</v>
      </c>
      <c r="F22" s="19">
        <v>5669</v>
      </c>
    </row>
    <row r="23" spans="1:9" ht="15" customHeight="1">
      <c r="A23" s="36" t="s">
        <v>170</v>
      </c>
      <c r="B23" s="49">
        <v>-98</v>
      </c>
      <c r="C23" s="49">
        <v>-183</v>
      </c>
      <c r="D23" s="49">
        <v>-179</v>
      </c>
      <c r="E23" s="49">
        <v>-172</v>
      </c>
      <c r="F23" s="49">
        <v>-166</v>
      </c>
    </row>
    <row r="24" spans="1:9" ht="15" customHeight="1">
      <c r="A24" s="188"/>
      <c r="B24" s="128"/>
      <c r="C24" s="128"/>
      <c r="D24" s="128"/>
      <c r="E24" s="19"/>
      <c r="F24" s="19"/>
    </row>
    <row r="25" spans="1:9" ht="15" customHeight="1">
      <c r="A25" s="187" t="s">
        <v>343</v>
      </c>
      <c r="B25" s="19"/>
      <c r="C25" s="19"/>
      <c r="D25" s="19"/>
      <c r="E25" s="19"/>
      <c r="F25" s="19"/>
    </row>
    <row r="26" spans="1:9" ht="15" customHeight="1">
      <c r="A26" s="188" t="s">
        <v>8</v>
      </c>
      <c r="B26" s="19">
        <v>623995</v>
      </c>
      <c r="C26" s="19">
        <v>608766</v>
      </c>
      <c r="D26" s="19">
        <v>574653</v>
      </c>
      <c r="E26" s="19">
        <v>552181</v>
      </c>
      <c r="F26" s="19">
        <v>502354</v>
      </c>
      <c r="G26" s="125"/>
      <c r="H26" s="32"/>
      <c r="I26" s="125"/>
    </row>
    <row r="27" spans="1:9" ht="15" customHeight="1">
      <c r="A27" s="188" t="s">
        <v>64</v>
      </c>
      <c r="B27" s="49">
        <v>3557</v>
      </c>
      <c r="C27" s="49">
        <v>3654</v>
      </c>
      <c r="D27" s="49">
        <v>3176</v>
      </c>
      <c r="E27" s="49">
        <v>3158</v>
      </c>
      <c r="F27" s="49">
        <v>3609</v>
      </c>
    </row>
    <row r="28" spans="1:9" ht="15" customHeight="1">
      <c r="A28" s="34" t="s">
        <v>171</v>
      </c>
      <c r="B28" s="49">
        <v>627552</v>
      </c>
      <c r="C28" s="49">
        <v>612420</v>
      </c>
      <c r="D28" s="49">
        <v>577829</v>
      </c>
      <c r="E28" s="49">
        <v>555339</v>
      </c>
      <c r="F28" s="49">
        <v>505963</v>
      </c>
    </row>
    <row r="29" spans="1:9" ht="15" customHeight="1">
      <c r="A29" s="188" t="s">
        <v>68</v>
      </c>
      <c r="B29" s="19">
        <v>500276</v>
      </c>
      <c r="C29" s="19">
        <v>486235</v>
      </c>
      <c r="D29" s="19">
        <v>406821</v>
      </c>
      <c r="E29" s="19">
        <v>361994</v>
      </c>
      <c r="F29" s="19">
        <v>344776</v>
      </c>
      <c r="G29" s="206"/>
      <c r="H29" s="32"/>
      <c r="I29" s="125"/>
    </row>
    <row r="30" spans="1:9" ht="15" customHeight="1">
      <c r="A30" s="188" t="s">
        <v>73</v>
      </c>
      <c r="B30" s="49">
        <v>2165</v>
      </c>
      <c r="C30" s="49">
        <v>3404</v>
      </c>
      <c r="D30" s="49">
        <v>3720</v>
      </c>
      <c r="E30" s="49">
        <v>2597</v>
      </c>
      <c r="F30" s="49">
        <v>1603</v>
      </c>
    </row>
    <row r="31" spans="1:9" ht="15" customHeight="1">
      <c r="A31" s="34" t="s">
        <v>172</v>
      </c>
      <c r="B31" s="49">
        <v>502441</v>
      </c>
      <c r="C31" s="49">
        <v>489639</v>
      </c>
      <c r="D31" s="49">
        <v>410541</v>
      </c>
      <c r="E31" s="49">
        <v>364591</v>
      </c>
      <c r="F31" s="49">
        <v>346379</v>
      </c>
    </row>
    <row r="32" spans="1:9" ht="15" customHeight="1">
      <c r="A32" s="188" t="s">
        <v>173</v>
      </c>
      <c r="B32" s="19">
        <v>45975</v>
      </c>
      <c r="C32" s="19">
        <v>44719</v>
      </c>
      <c r="D32" s="19">
        <v>41160</v>
      </c>
      <c r="E32" s="19">
        <v>39228</v>
      </c>
      <c r="F32" s="19">
        <v>37549</v>
      </c>
    </row>
    <row r="33" spans="1:6" ht="15" customHeight="1">
      <c r="A33" s="36" t="s">
        <v>116</v>
      </c>
      <c r="B33" s="49">
        <v>282323</v>
      </c>
      <c r="C33" s="49">
        <v>275836</v>
      </c>
      <c r="D33" s="49">
        <v>260760</v>
      </c>
      <c r="E33" s="49">
        <v>255938</v>
      </c>
      <c r="F33" s="49">
        <v>247970</v>
      </c>
    </row>
    <row r="34" spans="1:6" ht="15" customHeight="1">
      <c r="A34" s="188"/>
      <c r="B34" s="188"/>
      <c r="C34" s="188"/>
      <c r="D34" s="188"/>
      <c r="E34" s="188"/>
      <c r="F34" s="188"/>
    </row>
    <row r="35" spans="1:6" ht="24" customHeight="1">
      <c r="A35" s="291" t="s">
        <v>334</v>
      </c>
      <c r="B35" s="291"/>
      <c r="C35" s="291"/>
      <c r="D35" s="291"/>
      <c r="E35" s="291"/>
      <c r="F35" s="291"/>
    </row>
    <row r="36" spans="1:6" ht="15" customHeight="1">
      <c r="A36" s="162"/>
      <c r="B36" s="188"/>
      <c r="C36" s="188"/>
      <c r="D36" s="188"/>
      <c r="E36" s="188"/>
      <c r="F36" s="188"/>
    </row>
    <row r="37" spans="1:6" ht="24" customHeight="1">
      <c r="A37" s="291" t="s">
        <v>337</v>
      </c>
      <c r="B37" s="291"/>
      <c r="C37" s="291"/>
      <c r="D37" s="291"/>
      <c r="E37" s="291"/>
      <c r="F37" s="291"/>
    </row>
    <row r="38" spans="1:6" ht="15" customHeight="1">
      <c r="A38" s="197"/>
      <c r="B38" s="197"/>
      <c r="C38" s="197"/>
      <c r="D38" s="247"/>
      <c r="E38" s="197"/>
      <c r="F38" s="197"/>
    </row>
    <row r="39" spans="1:6" ht="15" customHeight="1">
      <c r="B39" s="99"/>
      <c r="C39" s="99"/>
      <c r="D39" s="99"/>
      <c r="E39" s="99"/>
      <c r="F39" s="99"/>
    </row>
  </sheetData>
  <mergeCells count="2">
    <mergeCell ref="A35:F35"/>
    <mergeCell ref="A37:F37"/>
  </mergeCells>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2Q25&amp;C&amp;"Arial,Regular"&amp;8&amp;[10</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sheetPr>
  <dimension ref="A1:F40"/>
  <sheetViews>
    <sheetView zoomScaleNormal="100" zoomScaleSheetLayoutView="100" workbookViewId="0">
      <selection activeCell="G1" sqref="G1"/>
    </sheetView>
  </sheetViews>
  <sheetFormatPr defaultRowHeight="15" customHeight="1"/>
  <cols>
    <col min="1" max="1" width="55.7109375" style="92" customWidth="1"/>
    <col min="2" max="6" width="10.7109375" style="92" customWidth="1"/>
    <col min="7" max="16384" width="9.140625" style="92"/>
  </cols>
  <sheetData>
    <row r="1" spans="1:6" ht="15" customHeight="1">
      <c r="A1" s="9" t="s">
        <v>14</v>
      </c>
    </row>
    <row r="2" spans="1:6" ht="19.5" customHeight="1">
      <c r="A2" s="1" t="s">
        <v>175</v>
      </c>
      <c r="B2" s="188"/>
      <c r="C2" s="188"/>
      <c r="D2" s="188"/>
      <c r="E2" s="188"/>
      <c r="F2" s="188"/>
    </row>
    <row r="3" spans="1:6" ht="15.75" customHeight="1" thickBot="1">
      <c r="A3" s="155"/>
      <c r="B3" s="188"/>
      <c r="C3" s="188"/>
      <c r="D3" s="188"/>
      <c r="E3" s="188"/>
      <c r="F3" s="188"/>
    </row>
    <row r="4" spans="1:6" ht="15.75" customHeight="1" thickBot="1">
      <c r="A4" s="29" t="s">
        <v>37</v>
      </c>
      <c r="B4" s="180" t="s">
        <v>342</v>
      </c>
      <c r="C4" s="180">
        <v>2024</v>
      </c>
      <c r="D4" s="180">
        <v>2023</v>
      </c>
      <c r="E4" s="180">
        <v>2022</v>
      </c>
      <c r="F4" s="180">
        <v>2021</v>
      </c>
    </row>
    <row r="5" spans="1:6" ht="15" customHeight="1">
      <c r="A5" s="97"/>
      <c r="B5" s="98"/>
      <c r="C5" s="98"/>
      <c r="D5" s="98"/>
      <c r="E5" s="98"/>
      <c r="F5" s="98"/>
    </row>
    <row r="6" spans="1:6" ht="15" customHeight="1">
      <c r="A6" s="188" t="s">
        <v>6</v>
      </c>
      <c r="B6" s="19">
        <v>9700</v>
      </c>
      <c r="C6" s="19">
        <v>18736</v>
      </c>
      <c r="D6" s="19">
        <v>17980</v>
      </c>
      <c r="E6" s="19">
        <v>14493</v>
      </c>
      <c r="F6" s="19">
        <v>10867</v>
      </c>
    </row>
    <row r="7" spans="1:6" ht="15" customHeight="1">
      <c r="A7" s="188" t="s">
        <v>281</v>
      </c>
      <c r="B7" s="19">
        <v>992</v>
      </c>
      <c r="C7" s="19">
        <v>2020</v>
      </c>
      <c r="D7" s="19">
        <v>2075</v>
      </c>
      <c r="E7" s="19">
        <v>2051</v>
      </c>
      <c r="F7" s="19">
        <v>2111</v>
      </c>
    </row>
    <row r="8" spans="1:6" ht="15" customHeight="1">
      <c r="A8" s="36" t="s">
        <v>45</v>
      </c>
      <c r="B8" s="49">
        <v>15</v>
      </c>
      <c r="C8" s="49">
        <v>78</v>
      </c>
      <c r="D8" s="49">
        <v>90</v>
      </c>
      <c r="E8" s="49">
        <v>90</v>
      </c>
      <c r="F8" s="49">
        <v>61</v>
      </c>
    </row>
    <row r="9" spans="1:6" ht="15" customHeight="1">
      <c r="A9" s="188" t="s">
        <v>46</v>
      </c>
      <c r="B9" s="19">
        <v>10707</v>
      </c>
      <c r="C9" s="19">
        <v>20834</v>
      </c>
      <c r="D9" s="19">
        <v>20145</v>
      </c>
      <c r="E9" s="19">
        <v>16634</v>
      </c>
      <c r="F9" s="19">
        <v>13039</v>
      </c>
    </row>
    <row r="10" spans="1:6" ht="15" customHeight="1">
      <c r="A10" s="188" t="s">
        <v>165</v>
      </c>
      <c r="B10" s="19">
        <v>-1216</v>
      </c>
      <c r="C10" s="19">
        <v>-2349</v>
      </c>
      <c r="D10" s="19">
        <v>-2161</v>
      </c>
      <c r="E10" s="19">
        <v>-1900</v>
      </c>
      <c r="F10" s="19">
        <v>-1815</v>
      </c>
    </row>
    <row r="11" spans="1:6" ht="15" customHeight="1">
      <c r="A11" s="188" t="s">
        <v>278</v>
      </c>
      <c r="B11" s="19">
        <v>-612</v>
      </c>
      <c r="C11" s="19">
        <v>-1304</v>
      </c>
      <c r="D11" s="19">
        <v>-1063</v>
      </c>
      <c r="E11" s="19">
        <v>-949</v>
      </c>
      <c r="F11" s="19">
        <v>-1037</v>
      </c>
    </row>
    <row r="12" spans="1:6" ht="15" customHeight="1">
      <c r="A12" s="188" t="s">
        <v>47</v>
      </c>
      <c r="B12" s="251">
        <v>0</v>
      </c>
      <c r="C12" s="251">
        <v>0</v>
      </c>
      <c r="D12" s="251">
        <v>0</v>
      </c>
      <c r="E12" s="19">
        <v>-33</v>
      </c>
      <c r="F12" s="19">
        <v>-135</v>
      </c>
    </row>
    <row r="13" spans="1:6" ht="15" customHeight="1">
      <c r="A13" s="188" t="s">
        <v>48</v>
      </c>
      <c r="B13" s="19">
        <v>-253</v>
      </c>
      <c r="C13" s="19">
        <v>-471</v>
      </c>
      <c r="D13" s="19">
        <v>-454</v>
      </c>
      <c r="E13" s="19">
        <v>-407</v>
      </c>
      <c r="F13" s="19">
        <v>-344</v>
      </c>
    </row>
    <row r="14" spans="1:6" ht="15" customHeight="1">
      <c r="A14" s="188" t="s">
        <v>50</v>
      </c>
      <c r="B14" s="19">
        <v>720</v>
      </c>
      <c r="C14" s="19">
        <v>-984</v>
      </c>
      <c r="D14" s="19">
        <v>-669</v>
      </c>
      <c r="E14" s="19">
        <v>796</v>
      </c>
      <c r="F14" s="19">
        <v>2401</v>
      </c>
    </row>
    <row r="15" spans="1:6" ht="15" customHeight="1">
      <c r="A15" s="188" t="s">
        <v>167</v>
      </c>
      <c r="B15" s="49">
        <v>-2482</v>
      </c>
      <c r="C15" s="49">
        <v>-4364</v>
      </c>
      <c r="D15" s="49">
        <v>-4058</v>
      </c>
      <c r="E15" s="49">
        <v>-3431</v>
      </c>
      <c r="F15" s="49">
        <v>-3113</v>
      </c>
    </row>
    <row r="16" spans="1:6" ht="15" customHeight="1">
      <c r="A16" s="30" t="s">
        <v>51</v>
      </c>
      <c r="B16" s="19">
        <v>6864</v>
      </c>
      <c r="C16" s="19">
        <v>11362</v>
      </c>
      <c r="D16" s="19">
        <v>11740</v>
      </c>
      <c r="E16" s="19">
        <v>10710</v>
      </c>
      <c r="F16" s="19">
        <v>8996</v>
      </c>
    </row>
    <row r="17" spans="1:6" ht="15" customHeight="1">
      <c r="A17" s="36" t="s">
        <v>257</v>
      </c>
      <c r="B17" s="49">
        <v>-1849</v>
      </c>
      <c r="C17" s="49">
        <v>-3195</v>
      </c>
      <c r="D17" s="49">
        <v>-3170</v>
      </c>
      <c r="E17" s="49">
        <v>-2891</v>
      </c>
      <c r="F17" s="49">
        <v>-2428</v>
      </c>
    </row>
    <row r="18" spans="1:6" ht="15" customHeight="1">
      <c r="A18" s="187" t="s">
        <v>282</v>
      </c>
      <c r="B18" s="19">
        <v>5015</v>
      </c>
      <c r="C18" s="19">
        <v>8167</v>
      </c>
      <c r="D18" s="19">
        <v>8570</v>
      </c>
      <c r="E18" s="19">
        <v>7819</v>
      </c>
      <c r="F18" s="19">
        <v>6568</v>
      </c>
    </row>
    <row r="19" spans="1:6" ht="15" customHeight="1">
      <c r="A19" s="188"/>
      <c r="B19" s="19"/>
      <c r="C19" s="19"/>
      <c r="D19" s="19"/>
      <c r="E19" s="19"/>
      <c r="F19" s="19"/>
    </row>
    <row r="20" spans="1:6" ht="15" customHeight="1">
      <c r="A20" s="188" t="s">
        <v>168</v>
      </c>
      <c r="B20" s="19">
        <v>12745</v>
      </c>
      <c r="C20" s="19">
        <v>23874</v>
      </c>
      <c r="D20" s="19">
        <v>22829</v>
      </c>
      <c r="E20" s="19">
        <v>18158</v>
      </c>
      <c r="F20" s="19">
        <v>14806</v>
      </c>
    </row>
    <row r="21" spans="1:6" ht="15" customHeight="1">
      <c r="A21" s="188" t="s">
        <v>169</v>
      </c>
      <c r="B21" s="19">
        <v>-2038</v>
      </c>
      <c r="C21" s="19">
        <v>-3040</v>
      </c>
      <c r="D21" s="19">
        <v>-2551</v>
      </c>
      <c r="E21" s="19">
        <v>-1401</v>
      </c>
      <c r="F21" s="19">
        <v>-1767</v>
      </c>
    </row>
    <row r="22" spans="1:6" ht="15" customHeight="1">
      <c r="A22" s="188" t="s">
        <v>39</v>
      </c>
      <c r="B22" s="19">
        <v>1119</v>
      </c>
      <c r="C22" s="19">
        <v>2244</v>
      </c>
      <c r="D22" s="19">
        <v>2262</v>
      </c>
      <c r="E22" s="19">
        <v>2223</v>
      </c>
      <c r="F22" s="19">
        <v>2136</v>
      </c>
    </row>
    <row r="23" spans="1:6" ht="15" customHeight="1">
      <c r="A23" s="36" t="s">
        <v>170</v>
      </c>
      <c r="B23" s="49">
        <v>-28</v>
      </c>
      <c r="C23" s="49">
        <v>-59</v>
      </c>
      <c r="D23" s="49">
        <v>-57</v>
      </c>
      <c r="E23" s="49">
        <v>-57</v>
      </c>
      <c r="F23" s="49">
        <v>-58</v>
      </c>
    </row>
    <row r="24" spans="1:6" ht="15" customHeight="1">
      <c r="A24" s="188"/>
      <c r="B24" s="19"/>
      <c r="C24" s="19"/>
      <c r="D24" s="19"/>
      <c r="E24" s="19"/>
      <c r="F24" s="19"/>
    </row>
    <row r="25" spans="1:6" ht="15" customHeight="1">
      <c r="A25" s="187" t="s">
        <v>343</v>
      </c>
      <c r="B25" s="19"/>
      <c r="C25" s="19"/>
      <c r="D25" s="19"/>
      <c r="E25" s="19"/>
      <c r="F25" s="19"/>
    </row>
    <row r="26" spans="1:6" ht="15" customHeight="1">
      <c r="A26" s="188" t="s">
        <v>8</v>
      </c>
      <c r="B26" s="19">
        <v>348007</v>
      </c>
      <c r="C26" s="19">
        <v>323824</v>
      </c>
      <c r="D26" s="19">
        <v>311689</v>
      </c>
      <c r="E26" s="19">
        <v>278823</v>
      </c>
      <c r="F26" s="19">
        <v>237388</v>
      </c>
    </row>
    <row r="27" spans="1:6" ht="15" customHeight="1">
      <c r="A27" s="188" t="s">
        <v>64</v>
      </c>
      <c r="B27" s="49">
        <v>1439</v>
      </c>
      <c r="C27" s="49">
        <v>1618</v>
      </c>
      <c r="D27" s="49">
        <v>2210</v>
      </c>
      <c r="E27" s="49">
        <v>2100</v>
      </c>
      <c r="F27" s="49">
        <v>2004</v>
      </c>
    </row>
    <row r="28" spans="1:6" ht="15" customHeight="1">
      <c r="A28" s="34" t="s">
        <v>171</v>
      </c>
      <c r="B28" s="49">
        <v>349446</v>
      </c>
      <c r="C28" s="49">
        <v>325442</v>
      </c>
      <c r="D28" s="49">
        <v>313899</v>
      </c>
      <c r="E28" s="49">
        <v>280923</v>
      </c>
      <c r="F28" s="49">
        <v>239392</v>
      </c>
    </row>
    <row r="29" spans="1:6" ht="15" customHeight="1">
      <c r="A29" s="188" t="s">
        <v>68</v>
      </c>
      <c r="B29" s="19">
        <v>283434</v>
      </c>
      <c r="C29" s="19">
        <v>277186</v>
      </c>
      <c r="D29" s="19">
        <v>251238</v>
      </c>
      <c r="E29" s="19">
        <v>244645</v>
      </c>
      <c r="F29" s="19">
        <v>239871</v>
      </c>
    </row>
    <row r="30" spans="1:6" ht="15" customHeight="1">
      <c r="A30" s="188" t="s">
        <v>73</v>
      </c>
      <c r="B30" s="49">
        <v>1724</v>
      </c>
      <c r="C30" s="49">
        <v>3997</v>
      </c>
      <c r="D30" s="49">
        <v>3828</v>
      </c>
      <c r="E30" s="49">
        <v>2054</v>
      </c>
      <c r="F30" s="49">
        <v>1630</v>
      </c>
    </row>
    <row r="31" spans="1:6" ht="15" customHeight="1">
      <c r="A31" s="34" t="s">
        <v>172</v>
      </c>
      <c r="B31" s="49">
        <v>285158</v>
      </c>
      <c r="C31" s="49">
        <v>281183</v>
      </c>
      <c r="D31" s="49">
        <v>255066</v>
      </c>
      <c r="E31" s="49">
        <v>246699</v>
      </c>
      <c r="F31" s="49">
        <v>241501</v>
      </c>
    </row>
    <row r="32" spans="1:6" ht="15" customHeight="1">
      <c r="A32" s="188" t="s">
        <v>173</v>
      </c>
      <c r="B32" s="19">
        <v>54495</v>
      </c>
      <c r="C32" s="19">
        <v>51133</v>
      </c>
      <c r="D32" s="19">
        <v>47210</v>
      </c>
      <c r="E32" s="19">
        <v>40433</v>
      </c>
      <c r="F32" s="19">
        <v>33738</v>
      </c>
    </row>
    <row r="33" spans="1:6" ht="15" customHeight="1">
      <c r="A33" s="36" t="s">
        <v>116</v>
      </c>
      <c r="B33" s="49">
        <v>331199</v>
      </c>
      <c r="C33" s="49">
        <v>308573</v>
      </c>
      <c r="D33" s="49">
        <v>291509</v>
      </c>
      <c r="E33" s="49">
        <v>263011</v>
      </c>
      <c r="F33" s="49">
        <v>211814</v>
      </c>
    </row>
    <row r="34" spans="1:6" ht="15" customHeight="1">
      <c r="A34" s="188"/>
      <c r="B34" s="188"/>
      <c r="C34" s="188"/>
      <c r="D34" s="188"/>
      <c r="E34" s="188"/>
      <c r="F34" s="188"/>
    </row>
    <row r="35" spans="1:6" s="188" customFormat="1" ht="24" customHeight="1">
      <c r="A35" s="291" t="s">
        <v>334</v>
      </c>
      <c r="B35" s="291"/>
      <c r="C35" s="291"/>
      <c r="D35" s="291"/>
      <c r="E35" s="291"/>
      <c r="F35" s="291"/>
    </row>
    <row r="36" spans="1:6" s="188" customFormat="1" ht="15" customHeight="1">
      <c r="A36" s="162"/>
    </row>
    <row r="37" spans="1:6" s="188" customFormat="1" ht="24" customHeight="1">
      <c r="A37" s="291" t="s">
        <v>338</v>
      </c>
      <c r="B37" s="291"/>
      <c r="C37" s="291"/>
      <c r="D37" s="291"/>
      <c r="E37" s="291"/>
      <c r="F37" s="291"/>
    </row>
    <row r="38" spans="1:6" ht="15" customHeight="1">
      <c r="A38" s="188"/>
      <c r="B38" s="188"/>
      <c r="C38" s="188"/>
      <c r="D38" s="188"/>
      <c r="E38" s="188"/>
      <c r="F38" s="188"/>
    </row>
    <row r="40" spans="1:6" ht="15" customHeight="1">
      <c r="B40" s="99"/>
      <c r="C40" s="99"/>
      <c r="D40" s="99"/>
      <c r="E40" s="99"/>
      <c r="F40" s="99"/>
    </row>
  </sheetData>
  <mergeCells count="2">
    <mergeCell ref="A35:F35"/>
    <mergeCell ref="A37:F37"/>
  </mergeCells>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2Q25&amp;C&amp;"Arial,Regular"&amp;8&amp;[11</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sheetPr>
  <dimension ref="A1:G40"/>
  <sheetViews>
    <sheetView zoomScaleNormal="100" zoomScaleSheetLayoutView="100" workbookViewId="0">
      <selection activeCell="G1" sqref="G1"/>
    </sheetView>
  </sheetViews>
  <sheetFormatPr defaultRowHeight="15" customHeight="1"/>
  <cols>
    <col min="1" max="1" width="55.7109375" style="92" customWidth="1"/>
    <col min="2" max="6" width="10.7109375" style="92" customWidth="1"/>
    <col min="7" max="16384" width="9.140625" style="92"/>
  </cols>
  <sheetData>
    <row r="1" spans="1:6" ht="15" customHeight="1">
      <c r="A1" s="9" t="s">
        <v>14</v>
      </c>
    </row>
    <row r="2" spans="1:6" ht="19.5" customHeight="1">
      <c r="A2" s="1" t="s">
        <v>176</v>
      </c>
      <c r="B2" s="188"/>
      <c r="C2" s="188"/>
      <c r="D2" s="188"/>
      <c r="E2" s="188"/>
      <c r="F2" s="188"/>
    </row>
    <row r="3" spans="1:6" ht="15.75" customHeight="1" thickBot="1">
      <c r="A3" s="155"/>
      <c r="B3" s="188"/>
      <c r="C3" s="188"/>
      <c r="D3" s="188"/>
      <c r="E3" s="188"/>
      <c r="F3" s="188"/>
    </row>
    <row r="4" spans="1:6" ht="15.75" customHeight="1" thickBot="1">
      <c r="A4" s="29" t="s">
        <v>37</v>
      </c>
      <c r="B4" s="180" t="s">
        <v>342</v>
      </c>
      <c r="C4" s="180">
        <v>2024</v>
      </c>
      <c r="D4" s="180">
        <v>2023</v>
      </c>
      <c r="E4" s="180">
        <v>2022</v>
      </c>
      <c r="F4" s="180">
        <v>2021</v>
      </c>
    </row>
    <row r="5" spans="1:6" ht="15" customHeight="1">
      <c r="A5" s="97"/>
      <c r="B5" s="98"/>
      <c r="C5" s="98"/>
      <c r="D5" s="98"/>
      <c r="E5" s="98"/>
      <c r="F5" s="98"/>
    </row>
    <row r="6" spans="1:6" ht="15" customHeight="1">
      <c r="A6" s="188" t="s">
        <v>6</v>
      </c>
      <c r="B6" s="19">
        <v>6886</v>
      </c>
      <c r="C6" s="19">
        <v>13661</v>
      </c>
      <c r="D6" s="19">
        <v>13854</v>
      </c>
      <c r="E6" s="19">
        <v>11108</v>
      </c>
      <c r="F6" s="19">
        <v>9282</v>
      </c>
    </row>
    <row r="7" spans="1:6" ht="15" customHeight="1">
      <c r="A7" s="188" t="s">
        <v>281</v>
      </c>
      <c r="B7" s="19">
        <v>2451</v>
      </c>
      <c r="C7" s="19">
        <v>4497</v>
      </c>
      <c r="D7" s="19">
        <v>4492</v>
      </c>
      <c r="E7" s="19">
        <v>4480</v>
      </c>
      <c r="F7" s="19">
        <v>4384</v>
      </c>
    </row>
    <row r="8" spans="1:6" ht="15" customHeight="1">
      <c r="A8" s="36" t="s">
        <v>45</v>
      </c>
      <c r="B8" s="49">
        <v>1112</v>
      </c>
      <c r="C8" s="49">
        <v>1302</v>
      </c>
      <c r="D8" s="49">
        <v>1284</v>
      </c>
      <c r="E8" s="49">
        <v>1301</v>
      </c>
      <c r="F8" s="49">
        <v>759</v>
      </c>
    </row>
    <row r="9" spans="1:6" ht="15" customHeight="1">
      <c r="A9" s="188" t="s">
        <v>46</v>
      </c>
      <c r="B9" s="19">
        <v>10449</v>
      </c>
      <c r="C9" s="19">
        <v>19460</v>
      </c>
      <c r="D9" s="19">
        <v>19630</v>
      </c>
      <c r="E9" s="19">
        <v>16889</v>
      </c>
      <c r="F9" s="19">
        <v>14425</v>
      </c>
    </row>
    <row r="10" spans="1:6" ht="15" customHeight="1">
      <c r="A10" s="188" t="s">
        <v>165</v>
      </c>
      <c r="B10" s="19">
        <v>-1162</v>
      </c>
      <c r="C10" s="19">
        <v>-2273</v>
      </c>
      <c r="D10" s="19">
        <v>-2132</v>
      </c>
      <c r="E10" s="19">
        <v>-1819</v>
      </c>
      <c r="F10" s="19">
        <v>-1689</v>
      </c>
    </row>
    <row r="11" spans="1:6" ht="15" customHeight="1">
      <c r="A11" s="188" t="s">
        <v>278</v>
      </c>
      <c r="B11" s="19">
        <v>-603</v>
      </c>
      <c r="C11" s="19">
        <v>-1204</v>
      </c>
      <c r="D11" s="19">
        <v>-978</v>
      </c>
      <c r="E11" s="19">
        <v>-894</v>
      </c>
      <c r="F11" s="19">
        <v>-797</v>
      </c>
    </row>
    <row r="12" spans="1:6" ht="15" customHeight="1">
      <c r="A12" s="188" t="s">
        <v>47</v>
      </c>
      <c r="B12" s="251">
        <v>0</v>
      </c>
      <c r="C12" s="251">
        <v>0</v>
      </c>
      <c r="D12" s="251">
        <v>0</v>
      </c>
      <c r="E12" s="19">
        <v>-3</v>
      </c>
      <c r="F12" s="19">
        <v>-15</v>
      </c>
    </row>
    <row r="13" spans="1:6" ht="15" customHeight="1">
      <c r="A13" s="188" t="s">
        <v>48</v>
      </c>
      <c r="B13" s="19">
        <v>-267</v>
      </c>
      <c r="C13" s="19">
        <v>-533</v>
      </c>
      <c r="D13" s="19">
        <v>-489</v>
      </c>
      <c r="E13" s="19">
        <v>-520</v>
      </c>
      <c r="F13" s="19">
        <v>-516</v>
      </c>
    </row>
    <row r="14" spans="1:6" ht="15" customHeight="1">
      <c r="A14" s="188" t="s">
        <v>50</v>
      </c>
      <c r="B14" s="19">
        <v>-150</v>
      </c>
      <c r="C14" s="19">
        <v>944</v>
      </c>
      <c r="D14" s="19">
        <v>1163</v>
      </c>
      <c r="E14" s="19">
        <v>395</v>
      </c>
      <c r="F14" s="19">
        <v>121</v>
      </c>
    </row>
    <row r="15" spans="1:6" ht="15" customHeight="1">
      <c r="A15" s="188" t="s">
        <v>167</v>
      </c>
      <c r="B15" s="49">
        <v>-2128</v>
      </c>
      <c r="C15" s="49">
        <v>-3840</v>
      </c>
      <c r="D15" s="49">
        <v>-3569</v>
      </c>
      <c r="E15" s="49">
        <v>-3237</v>
      </c>
      <c r="F15" s="49">
        <v>-3170</v>
      </c>
    </row>
    <row r="16" spans="1:6" ht="15" customHeight="1">
      <c r="A16" s="30" t="s">
        <v>51</v>
      </c>
      <c r="B16" s="19">
        <v>6139</v>
      </c>
      <c r="C16" s="19">
        <v>12554</v>
      </c>
      <c r="D16" s="19">
        <v>13625</v>
      </c>
      <c r="E16" s="19">
        <v>10811</v>
      </c>
      <c r="F16" s="19">
        <v>8359</v>
      </c>
    </row>
    <row r="17" spans="1:7" ht="15" customHeight="1">
      <c r="A17" s="36" t="s">
        <v>257</v>
      </c>
      <c r="B17" s="49">
        <v>-1665</v>
      </c>
      <c r="C17" s="49">
        <v>-3521</v>
      </c>
      <c r="D17" s="49">
        <v>-3660</v>
      </c>
      <c r="E17" s="49">
        <v>-2946</v>
      </c>
      <c r="F17" s="49">
        <v>-2308</v>
      </c>
    </row>
    <row r="18" spans="1:7" ht="15" customHeight="1">
      <c r="A18" s="187" t="s">
        <v>282</v>
      </c>
      <c r="B18" s="19">
        <v>4474</v>
      </c>
      <c r="C18" s="19">
        <v>9033</v>
      </c>
      <c r="D18" s="19">
        <v>9965</v>
      </c>
      <c r="E18" s="19">
        <v>7865</v>
      </c>
      <c r="F18" s="19">
        <v>6051</v>
      </c>
    </row>
    <row r="19" spans="1:7" ht="15" customHeight="1">
      <c r="A19" s="188"/>
      <c r="B19" s="19"/>
      <c r="C19" s="19"/>
      <c r="D19" s="19"/>
      <c r="E19" s="19"/>
      <c r="F19" s="19"/>
    </row>
    <row r="20" spans="1:7" ht="15" customHeight="1">
      <c r="A20" s="188" t="s">
        <v>168</v>
      </c>
      <c r="B20" s="19">
        <v>16257</v>
      </c>
      <c r="C20" s="19">
        <v>30022</v>
      </c>
      <c r="D20" s="19">
        <v>29448</v>
      </c>
      <c r="E20" s="19">
        <v>23790</v>
      </c>
      <c r="F20" s="19">
        <v>19843</v>
      </c>
    </row>
    <row r="21" spans="1:7" ht="15" customHeight="1">
      <c r="A21" s="188" t="s">
        <v>169</v>
      </c>
      <c r="B21" s="19">
        <v>-5808</v>
      </c>
      <c r="C21" s="19">
        <v>-10562</v>
      </c>
      <c r="D21" s="19">
        <v>-9735</v>
      </c>
      <c r="E21" s="19">
        <v>-6824</v>
      </c>
      <c r="F21" s="19">
        <v>-5418</v>
      </c>
    </row>
    <row r="22" spans="1:7" ht="15" customHeight="1">
      <c r="A22" s="188" t="s">
        <v>39</v>
      </c>
      <c r="B22" s="19">
        <v>2658</v>
      </c>
      <c r="C22" s="19">
        <v>4741</v>
      </c>
      <c r="D22" s="19">
        <v>4648</v>
      </c>
      <c r="E22" s="19">
        <v>4709</v>
      </c>
      <c r="F22" s="19">
        <v>4486</v>
      </c>
    </row>
    <row r="23" spans="1:7" ht="15" customHeight="1">
      <c r="A23" s="36" t="s">
        <v>170</v>
      </c>
      <c r="B23" s="114">
        <v>-5</v>
      </c>
      <c r="C23" s="114">
        <v>-6</v>
      </c>
      <c r="D23" s="114">
        <v>-2</v>
      </c>
      <c r="E23" s="49">
        <v>-1</v>
      </c>
      <c r="F23" s="49">
        <v>-15</v>
      </c>
    </row>
    <row r="24" spans="1:7" ht="15" customHeight="1">
      <c r="A24" s="188"/>
      <c r="B24" s="19"/>
      <c r="C24" s="19"/>
      <c r="D24" s="19"/>
      <c r="E24" s="19"/>
      <c r="F24" s="19"/>
    </row>
    <row r="25" spans="1:7" ht="15" customHeight="1">
      <c r="A25" s="187" t="s">
        <v>343</v>
      </c>
      <c r="B25" s="19"/>
      <c r="C25" s="19"/>
      <c r="D25" s="19"/>
      <c r="E25" s="19"/>
      <c r="F25" s="19"/>
    </row>
    <row r="26" spans="1:7" ht="15" customHeight="1">
      <c r="A26" s="188" t="s">
        <v>8</v>
      </c>
      <c r="B26" s="19">
        <v>359232</v>
      </c>
      <c r="C26" s="19">
        <v>362692</v>
      </c>
      <c r="D26" s="19">
        <v>336161</v>
      </c>
      <c r="E26" s="19">
        <v>354787</v>
      </c>
      <c r="F26" s="19">
        <v>346835</v>
      </c>
    </row>
    <row r="27" spans="1:7" ht="15" customHeight="1">
      <c r="A27" s="188" t="s">
        <v>64</v>
      </c>
      <c r="B27" s="49">
        <v>9561</v>
      </c>
      <c r="C27" s="49">
        <v>4784</v>
      </c>
      <c r="D27" s="49">
        <v>889</v>
      </c>
      <c r="E27" s="49">
        <v>3859</v>
      </c>
      <c r="F27" s="49">
        <v>1335</v>
      </c>
    </row>
    <row r="28" spans="1:7" ht="15" customHeight="1">
      <c r="A28" s="34" t="s">
        <v>171</v>
      </c>
      <c r="B28" s="49">
        <v>368793</v>
      </c>
      <c r="C28" s="49">
        <v>367476</v>
      </c>
      <c r="D28" s="49">
        <v>337050</v>
      </c>
      <c r="E28" s="49">
        <v>358646</v>
      </c>
      <c r="F28" s="49">
        <v>348170</v>
      </c>
    </row>
    <row r="29" spans="1:7" ht="15" customHeight="1">
      <c r="A29" s="188" t="s">
        <v>68</v>
      </c>
      <c r="B29" s="19">
        <v>153988</v>
      </c>
      <c r="C29" s="19">
        <v>147394</v>
      </c>
      <c r="D29" s="19">
        <v>172658</v>
      </c>
      <c r="E29" s="19">
        <v>164390</v>
      </c>
      <c r="F29" s="19">
        <v>141204</v>
      </c>
      <c r="G29" s="32"/>
    </row>
    <row r="30" spans="1:7" ht="15" customHeight="1">
      <c r="A30" s="188" t="s">
        <v>73</v>
      </c>
      <c r="B30" s="49">
        <v>12144</v>
      </c>
      <c r="C30" s="49">
        <v>10536</v>
      </c>
      <c r="D30" s="49">
        <v>5370</v>
      </c>
      <c r="E30" s="49">
        <v>5565</v>
      </c>
      <c r="F30" s="49">
        <v>4728</v>
      </c>
    </row>
    <row r="31" spans="1:7" ht="15" customHeight="1">
      <c r="A31" s="34" t="s">
        <v>172</v>
      </c>
      <c r="B31" s="49">
        <v>166132</v>
      </c>
      <c r="C31" s="49">
        <v>157930</v>
      </c>
      <c r="D31" s="49">
        <v>178028</v>
      </c>
      <c r="E31" s="49">
        <v>169955</v>
      </c>
      <c r="F31" s="49">
        <v>145932</v>
      </c>
    </row>
    <row r="32" spans="1:7" ht="15" customHeight="1">
      <c r="A32" s="188" t="s">
        <v>173</v>
      </c>
      <c r="B32" s="19">
        <v>67215</v>
      </c>
      <c r="C32" s="19">
        <v>65596</v>
      </c>
      <c r="D32" s="19">
        <v>63033</v>
      </c>
      <c r="E32" s="19">
        <v>62400</v>
      </c>
      <c r="F32" s="19">
        <v>59055</v>
      </c>
    </row>
    <row r="33" spans="1:6" ht="15" customHeight="1">
      <c r="A33" s="36" t="s">
        <v>116</v>
      </c>
      <c r="B33" s="49">
        <v>400451</v>
      </c>
      <c r="C33" s="49">
        <v>394601</v>
      </c>
      <c r="D33" s="49">
        <v>366761</v>
      </c>
      <c r="E33" s="49">
        <v>404917</v>
      </c>
      <c r="F33" s="49">
        <v>376896</v>
      </c>
    </row>
    <row r="34" spans="1:6" ht="15" customHeight="1">
      <c r="A34" s="188"/>
      <c r="B34" s="188"/>
      <c r="C34" s="188"/>
      <c r="D34" s="188"/>
      <c r="E34" s="188"/>
      <c r="F34" s="188"/>
    </row>
    <row r="35" spans="1:6" s="188" customFormat="1" ht="24" customHeight="1">
      <c r="A35" s="291" t="s">
        <v>334</v>
      </c>
      <c r="B35" s="291"/>
      <c r="C35" s="291"/>
      <c r="D35" s="291"/>
      <c r="E35" s="291"/>
      <c r="F35" s="291"/>
    </row>
    <row r="36" spans="1:6" s="188" customFormat="1" ht="15" customHeight="1">
      <c r="A36" s="162"/>
    </row>
    <row r="37" spans="1:6" s="188" customFormat="1" ht="24" customHeight="1">
      <c r="A37" s="291" t="s">
        <v>339</v>
      </c>
      <c r="B37" s="291"/>
      <c r="C37" s="291"/>
      <c r="D37" s="291"/>
      <c r="E37" s="291"/>
      <c r="F37" s="291"/>
    </row>
    <row r="38" spans="1:6" ht="15" customHeight="1">
      <c r="A38" s="188"/>
      <c r="B38" s="188"/>
      <c r="C38" s="188"/>
      <c r="D38" s="188"/>
      <c r="E38" s="188"/>
      <c r="F38" s="188"/>
    </row>
    <row r="40" spans="1:6" ht="15" customHeight="1">
      <c r="B40" s="99"/>
      <c r="C40" s="99"/>
      <c r="D40" s="99"/>
      <c r="E40" s="99"/>
      <c r="F40" s="99"/>
    </row>
  </sheetData>
  <mergeCells count="2">
    <mergeCell ref="A35:F35"/>
    <mergeCell ref="A37:F37"/>
  </mergeCells>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2Q25&amp;C&amp;"Arial,Regular"&amp;8&amp;[12</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sheetPr>
  <dimension ref="A1:F38"/>
  <sheetViews>
    <sheetView zoomScaleNormal="100" zoomScaleSheetLayoutView="100" workbookViewId="0">
      <selection activeCell="G1" sqref="G1"/>
    </sheetView>
  </sheetViews>
  <sheetFormatPr defaultRowHeight="15" customHeight="1"/>
  <cols>
    <col min="1" max="1" width="55.7109375" style="92" customWidth="1"/>
    <col min="2" max="6" width="10.7109375" style="92" customWidth="1"/>
    <col min="7" max="16384" width="9.140625" style="92"/>
  </cols>
  <sheetData>
    <row r="1" spans="1:6" ht="15" customHeight="1">
      <c r="A1" s="9" t="s">
        <v>14</v>
      </c>
    </row>
    <row r="2" spans="1:6" ht="19.5" customHeight="1">
      <c r="A2" s="1" t="s">
        <v>177</v>
      </c>
      <c r="B2" s="188"/>
      <c r="C2" s="188"/>
      <c r="D2" s="188"/>
      <c r="E2" s="188"/>
      <c r="F2" s="188"/>
    </row>
    <row r="3" spans="1:6" ht="15.75" customHeight="1" thickBot="1">
      <c r="A3" s="155"/>
      <c r="B3" s="188"/>
      <c r="C3" s="188"/>
      <c r="D3" s="188"/>
      <c r="E3" s="188"/>
      <c r="F3" s="188"/>
    </row>
    <row r="4" spans="1:6" ht="15.75" customHeight="1" thickBot="1">
      <c r="A4" s="29" t="s">
        <v>37</v>
      </c>
      <c r="B4" s="180" t="s">
        <v>342</v>
      </c>
      <c r="C4" s="180">
        <v>2024</v>
      </c>
      <c r="D4" s="180">
        <v>2023</v>
      </c>
      <c r="E4" s="180">
        <v>2022</v>
      </c>
      <c r="F4" s="180">
        <v>2021</v>
      </c>
    </row>
    <row r="5" spans="1:6" ht="15" customHeight="1">
      <c r="A5" s="97"/>
      <c r="B5" s="98"/>
      <c r="C5" s="98"/>
      <c r="D5" s="98"/>
      <c r="E5" s="98"/>
      <c r="F5" s="98"/>
    </row>
    <row r="6" spans="1:6" ht="15" customHeight="1">
      <c r="A6" s="188" t="s">
        <v>185</v>
      </c>
      <c r="B6" s="19">
        <v>1296</v>
      </c>
      <c r="C6" s="19">
        <v>-842</v>
      </c>
      <c r="D6" s="19">
        <v>-475</v>
      </c>
      <c r="E6" s="19">
        <v>2673</v>
      </c>
      <c r="F6" s="19">
        <v>2034</v>
      </c>
    </row>
    <row r="7" spans="1:6" ht="15" customHeight="1">
      <c r="A7" s="188" t="s">
        <v>258</v>
      </c>
      <c r="B7" s="19">
        <v>-123</v>
      </c>
      <c r="C7" s="19">
        <v>-21</v>
      </c>
      <c r="D7" s="19">
        <v>-8</v>
      </c>
      <c r="E7" s="19">
        <v>-55</v>
      </c>
      <c r="F7" s="19">
        <v>-72</v>
      </c>
    </row>
    <row r="8" spans="1:6" ht="15" customHeight="1">
      <c r="A8" s="36" t="s">
        <v>45</v>
      </c>
      <c r="B8" s="49">
        <v>-838</v>
      </c>
      <c r="C8" s="49">
        <v>1539</v>
      </c>
      <c r="D8" s="49">
        <v>565</v>
      </c>
      <c r="E8" s="49">
        <v>398</v>
      </c>
      <c r="F8" s="49">
        <v>2694</v>
      </c>
    </row>
    <row r="9" spans="1:6" ht="15" customHeight="1">
      <c r="A9" s="188" t="s">
        <v>46</v>
      </c>
      <c r="B9" s="19">
        <v>335</v>
      </c>
      <c r="C9" s="19">
        <v>676</v>
      </c>
      <c r="D9" s="19">
        <v>82</v>
      </c>
      <c r="E9" s="19">
        <v>3016</v>
      </c>
      <c r="F9" s="19">
        <v>4656</v>
      </c>
    </row>
    <row r="10" spans="1:6" ht="15" customHeight="1">
      <c r="A10" s="188" t="s">
        <v>165</v>
      </c>
      <c r="B10" s="19">
        <v>-145</v>
      </c>
      <c r="C10" s="19">
        <v>-324</v>
      </c>
      <c r="D10" s="19">
        <v>-272</v>
      </c>
      <c r="E10" s="19">
        <v>-289</v>
      </c>
      <c r="F10" s="19">
        <v>-256</v>
      </c>
    </row>
    <row r="11" spans="1:6" ht="15" customHeight="1">
      <c r="A11" s="188" t="s">
        <v>166</v>
      </c>
      <c r="B11" s="19">
        <v>-266</v>
      </c>
      <c r="C11" s="19">
        <v>-454</v>
      </c>
      <c r="D11" s="19">
        <v>-505</v>
      </c>
      <c r="E11" s="19">
        <v>-467</v>
      </c>
      <c r="F11" s="19">
        <v>-235</v>
      </c>
    </row>
    <row r="12" spans="1:6" ht="15" customHeight="1">
      <c r="A12" s="188" t="s">
        <v>47</v>
      </c>
      <c r="B12" s="251">
        <v>0</v>
      </c>
      <c r="C12" s="251">
        <v>0</v>
      </c>
      <c r="D12" s="251">
        <v>0</v>
      </c>
      <c r="E12" s="251">
        <v>0</v>
      </c>
      <c r="F12" s="251">
        <v>0</v>
      </c>
    </row>
    <row r="13" spans="1:6" ht="15" customHeight="1">
      <c r="A13" s="188" t="s">
        <v>48</v>
      </c>
      <c r="B13" s="19">
        <v>-30</v>
      </c>
      <c r="C13" s="19">
        <v>6</v>
      </c>
      <c r="D13" s="19">
        <v>-77</v>
      </c>
      <c r="E13" s="19">
        <v>-116</v>
      </c>
      <c r="F13" s="19">
        <v>-86</v>
      </c>
    </row>
    <row r="14" spans="1:6" ht="15" customHeight="1">
      <c r="A14" s="188" t="s">
        <v>50</v>
      </c>
      <c r="B14" s="19">
        <v>-64</v>
      </c>
      <c r="C14" s="19">
        <v>25</v>
      </c>
      <c r="D14" s="19">
        <v>80</v>
      </c>
      <c r="E14" s="19">
        <v>683</v>
      </c>
      <c r="F14" s="19">
        <v>94</v>
      </c>
    </row>
    <row r="15" spans="1:6" ht="15" customHeight="1">
      <c r="A15" s="188" t="s">
        <v>167</v>
      </c>
      <c r="B15" s="49">
        <v>322</v>
      </c>
      <c r="C15" s="49">
        <v>536</v>
      </c>
      <c r="D15" s="49">
        <v>581</v>
      </c>
      <c r="E15" s="49">
        <v>551</v>
      </c>
      <c r="F15" s="49">
        <v>320</v>
      </c>
    </row>
    <row r="16" spans="1:6" ht="15" customHeight="1">
      <c r="A16" s="30" t="s">
        <v>125</v>
      </c>
      <c r="B16" s="19">
        <v>152</v>
      </c>
      <c r="C16" s="19">
        <v>465</v>
      </c>
      <c r="D16" s="19">
        <v>-111</v>
      </c>
      <c r="E16" s="19">
        <v>3378</v>
      </c>
      <c r="F16" s="19">
        <v>4493</v>
      </c>
    </row>
    <row r="17" spans="1:6" ht="15" customHeight="1">
      <c r="A17" s="36" t="s">
        <v>257</v>
      </c>
      <c r="B17" s="49">
        <v>-420</v>
      </c>
      <c r="C17" s="49">
        <v>61</v>
      </c>
      <c r="D17" s="49">
        <v>203</v>
      </c>
      <c r="E17" s="49">
        <v>108</v>
      </c>
      <c r="F17" s="49">
        <v>1421</v>
      </c>
    </row>
    <row r="18" spans="1:6" ht="15" customHeight="1">
      <c r="A18" s="187" t="s">
        <v>335</v>
      </c>
      <c r="B18" s="19">
        <v>-268</v>
      </c>
      <c r="C18" s="19">
        <v>526</v>
      </c>
      <c r="D18" s="19">
        <v>92</v>
      </c>
      <c r="E18" s="19">
        <v>3486</v>
      </c>
      <c r="F18" s="19">
        <v>5914</v>
      </c>
    </row>
    <row r="19" spans="1:6" ht="15" customHeight="1">
      <c r="A19" s="188"/>
      <c r="B19" s="19"/>
      <c r="C19" s="19"/>
      <c r="D19" s="19"/>
      <c r="E19" s="19"/>
      <c r="F19" s="19"/>
    </row>
    <row r="20" spans="1:6" ht="15" customHeight="1">
      <c r="A20" s="188" t="s">
        <v>168</v>
      </c>
      <c r="B20" s="19">
        <v>-9441</v>
      </c>
      <c r="C20" s="19">
        <v>-13899</v>
      </c>
      <c r="D20" s="19">
        <v>-19989</v>
      </c>
      <c r="E20" s="19">
        <v>-18922</v>
      </c>
      <c r="F20" s="19">
        <v>-12748</v>
      </c>
    </row>
    <row r="21" spans="1:6" ht="15" customHeight="1">
      <c r="A21" s="188" t="s">
        <v>169</v>
      </c>
      <c r="B21" s="19">
        <v>9776</v>
      </c>
      <c r="C21" s="19">
        <v>14575</v>
      </c>
      <c r="D21" s="19">
        <v>20071</v>
      </c>
      <c r="E21" s="19">
        <v>21938</v>
      </c>
      <c r="F21" s="19">
        <v>17404</v>
      </c>
    </row>
    <row r="22" spans="1:6" ht="15" customHeight="1">
      <c r="A22" s="188" t="s">
        <v>39</v>
      </c>
      <c r="B22" s="19">
        <v>118</v>
      </c>
      <c r="C22" s="19">
        <v>281</v>
      </c>
      <c r="D22" s="19">
        <v>401</v>
      </c>
      <c r="E22" s="19">
        <v>367</v>
      </c>
      <c r="F22" s="19">
        <v>231</v>
      </c>
    </row>
    <row r="23" spans="1:6" ht="15" customHeight="1">
      <c r="A23" s="36" t="s">
        <v>170</v>
      </c>
      <c r="B23" s="55">
        <v>0</v>
      </c>
      <c r="C23" s="55">
        <v>0</v>
      </c>
      <c r="D23" s="55">
        <v>0</v>
      </c>
      <c r="E23" s="55">
        <v>0</v>
      </c>
      <c r="F23" s="55">
        <v>0</v>
      </c>
    </row>
    <row r="24" spans="1:6" ht="15" customHeight="1">
      <c r="A24" s="188"/>
      <c r="B24" s="19"/>
      <c r="C24" s="19"/>
      <c r="D24" s="19"/>
      <c r="E24" s="19"/>
      <c r="F24" s="19"/>
    </row>
    <row r="25" spans="1:6" ht="15" customHeight="1">
      <c r="A25" s="187" t="s">
        <v>343</v>
      </c>
      <c r="B25" s="19"/>
      <c r="C25" s="19"/>
      <c r="D25" s="19"/>
      <c r="E25" s="19"/>
      <c r="F25" s="19"/>
    </row>
    <row r="26" spans="1:6" ht="15" customHeight="1">
      <c r="A26" s="188" t="s">
        <v>8</v>
      </c>
      <c r="B26" s="19">
        <v>54</v>
      </c>
      <c r="C26" s="19">
        <v>106</v>
      </c>
      <c r="D26" s="19">
        <v>923</v>
      </c>
      <c r="E26" s="19">
        <v>848</v>
      </c>
      <c r="F26" s="19">
        <v>59</v>
      </c>
    </row>
    <row r="27" spans="1:6" ht="15" customHeight="1">
      <c r="A27" s="188" t="s">
        <v>64</v>
      </c>
      <c r="B27" s="49">
        <v>338098</v>
      </c>
      <c r="C27" s="49">
        <v>291344</v>
      </c>
      <c r="D27" s="49">
        <v>343823</v>
      </c>
      <c r="E27" s="49">
        <v>360594</v>
      </c>
      <c r="F27" s="49">
        <v>325158</v>
      </c>
    </row>
    <row r="28" spans="1:6" ht="15" customHeight="1">
      <c r="A28" s="34" t="s">
        <v>171</v>
      </c>
      <c r="B28" s="49">
        <v>338152</v>
      </c>
      <c r="C28" s="49">
        <v>291450</v>
      </c>
      <c r="D28" s="49">
        <v>344746</v>
      </c>
      <c r="E28" s="49">
        <v>361442</v>
      </c>
      <c r="F28" s="49">
        <v>325217</v>
      </c>
    </row>
    <row r="29" spans="1:6" ht="15" customHeight="1">
      <c r="A29" s="188" t="s">
        <v>68</v>
      </c>
      <c r="B29" s="19">
        <v>31169</v>
      </c>
      <c r="C29" s="19">
        <v>18820</v>
      </c>
      <c r="D29" s="19">
        <v>22957</v>
      </c>
      <c r="E29" s="19">
        <v>21529</v>
      </c>
      <c r="F29" s="19">
        <v>21477</v>
      </c>
    </row>
    <row r="30" spans="1:6" ht="15" customHeight="1">
      <c r="A30" s="188" t="s">
        <v>73</v>
      </c>
      <c r="B30" s="49">
        <v>481428</v>
      </c>
      <c r="C30" s="49">
        <v>428420</v>
      </c>
      <c r="D30" s="49">
        <v>487357</v>
      </c>
      <c r="E30" s="49">
        <v>540189</v>
      </c>
      <c r="F30" s="49">
        <v>465397</v>
      </c>
    </row>
    <row r="31" spans="1:6" ht="15" customHeight="1">
      <c r="A31" s="34" t="s">
        <v>172</v>
      </c>
      <c r="B31" s="49">
        <v>512597</v>
      </c>
      <c r="C31" s="49">
        <v>447240</v>
      </c>
      <c r="D31" s="49">
        <v>510314</v>
      </c>
      <c r="E31" s="49">
        <v>561718</v>
      </c>
      <c r="F31" s="49">
        <v>486874</v>
      </c>
    </row>
    <row r="32" spans="1:6" ht="15" customHeight="1">
      <c r="A32" s="188" t="s">
        <v>173</v>
      </c>
      <c r="B32" s="19">
        <v>52793</v>
      </c>
      <c r="C32" s="19">
        <v>61675</v>
      </c>
      <c r="D32" s="19">
        <v>69975</v>
      </c>
      <c r="E32" s="19">
        <v>73966</v>
      </c>
      <c r="F32" s="19">
        <v>70217</v>
      </c>
    </row>
    <row r="33" spans="1:6" ht="15" customHeight="1">
      <c r="A33" s="36" t="s">
        <v>116</v>
      </c>
      <c r="B33" s="49">
        <v>57634</v>
      </c>
      <c r="C33" s="49">
        <v>50434</v>
      </c>
      <c r="D33" s="49">
        <v>48148</v>
      </c>
      <c r="E33" s="49">
        <v>67970</v>
      </c>
      <c r="F33" s="49">
        <v>56983</v>
      </c>
    </row>
    <row r="34" spans="1:6" ht="15" customHeight="1">
      <c r="A34" s="188"/>
      <c r="B34" s="188"/>
      <c r="C34" s="188"/>
      <c r="D34" s="188"/>
      <c r="E34" s="188"/>
      <c r="F34" s="188"/>
    </row>
    <row r="35" spans="1:6" s="188" customFormat="1" ht="24" customHeight="1">
      <c r="A35" s="291" t="s">
        <v>334</v>
      </c>
      <c r="B35" s="291"/>
      <c r="C35" s="291"/>
      <c r="D35" s="291"/>
      <c r="E35" s="291"/>
      <c r="F35" s="291"/>
    </row>
    <row r="36" spans="1:6" ht="15" customHeight="1">
      <c r="A36" s="188"/>
      <c r="B36" s="188"/>
      <c r="C36" s="188"/>
      <c r="D36" s="188"/>
      <c r="E36" s="188"/>
      <c r="F36" s="188"/>
    </row>
    <row r="38" spans="1:6" ht="15" customHeight="1">
      <c r="B38" s="99"/>
      <c r="C38" s="99"/>
      <c r="D38" s="99"/>
      <c r="E38" s="99"/>
      <c r="F38" s="99"/>
    </row>
  </sheetData>
  <mergeCells count="1">
    <mergeCell ref="A35:F35"/>
  </mergeCells>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2Q25&amp;C&amp;"Arial,Regular"&amp;8&amp;[13</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sheetPr>
  <dimension ref="A1:F38"/>
  <sheetViews>
    <sheetView zoomScaleNormal="100" zoomScaleSheetLayoutView="100" workbookViewId="0">
      <selection activeCell="G1" sqref="G1"/>
    </sheetView>
  </sheetViews>
  <sheetFormatPr defaultRowHeight="15" customHeight="1"/>
  <cols>
    <col min="1" max="1" width="55.7109375" style="92" customWidth="1"/>
    <col min="2" max="6" width="10.7109375" style="92" customWidth="1"/>
    <col min="7" max="16384" width="9.140625" style="92"/>
  </cols>
  <sheetData>
    <row r="1" spans="1:6" ht="15" customHeight="1">
      <c r="A1" s="9" t="s">
        <v>14</v>
      </c>
    </row>
    <row r="2" spans="1:6" ht="19.5" customHeight="1">
      <c r="A2" s="1" t="s">
        <v>178</v>
      </c>
      <c r="B2" s="188"/>
      <c r="C2" s="188"/>
      <c r="D2" s="188"/>
      <c r="E2" s="188"/>
      <c r="F2" s="188"/>
    </row>
    <row r="3" spans="1:6" ht="15.75" customHeight="1" thickBot="1">
      <c r="A3" s="155"/>
      <c r="B3" s="188"/>
      <c r="C3" s="188"/>
      <c r="D3" s="188"/>
      <c r="E3" s="188"/>
      <c r="F3" s="188"/>
    </row>
    <row r="4" spans="1:6" ht="15.75" customHeight="1" thickBot="1">
      <c r="A4" s="29" t="s">
        <v>37</v>
      </c>
      <c r="B4" s="180" t="s">
        <v>342</v>
      </c>
      <c r="C4" s="180">
        <v>2024</v>
      </c>
      <c r="D4" s="180">
        <v>2023</v>
      </c>
      <c r="E4" s="180">
        <v>2022</v>
      </c>
      <c r="F4" s="180">
        <v>2021</v>
      </c>
    </row>
    <row r="5" spans="1:6" ht="15" customHeight="1">
      <c r="A5" s="97"/>
      <c r="B5" s="98"/>
      <c r="C5" s="98"/>
      <c r="D5" s="98"/>
      <c r="E5" s="98"/>
      <c r="F5" s="98"/>
    </row>
    <row r="6" spans="1:6" ht="15" customHeight="1">
      <c r="A6" s="188" t="s">
        <v>185</v>
      </c>
      <c r="B6" s="19">
        <v>-210</v>
      </c>
      <c r="C6" s="19">
        <v>-413</v>
      </c>
      <c r="D6" s="19">
        <v>-365</v>
      </c>
      <c r="E6" s="19">
        <v>-260</v>
      </c>
      <c r="F6" s="19">
        <v>-178</v>
      </c>
    </row>
    <row r="7" spans="1:6" ht="15" customHeight="1">
      <c r="A7" s="188" t="s">
        <v>258</v>
      </c>
      <c r="B7" s="46">
        <v>-7</v>
      </c>
      <c r="C7" s="19">
        <v>-98</v>
      </c>
      <c r="D7" s="19">
        <v>-36</v>
      </c>
      <c r="E7" s="19">
        <v>-1</v>
      </c>
      <c r="F7" s="19">
        <v>-62</v>
      </c>
    </row>
    <row r="8" spans="1:6" ht="15" customHeight="1">
      <c r="A8" s="36" t="s">
        <v>45</v>
      </c>
      <c r="B8" s="49">
        <v>210</v>
      </c>
      <c r="C8" s="49">
        <v>232</v>
      </c>
      <c r="D8" s="49">
        <v>374</v>
      </c>
      <c r="E8" s="49">
        <v>149</v>
      </c>
      <c r="F8" s="49">
        <v>203</v>
      </c>
    </row>
    <row r="9" spans="1:6" ht="15" customHeight="1">
      <c r="A9" s="188" t="s">
        <v>46</v>
      </c>
      <c r="B9" s="19">
        <v>-7</v>
      </c>
      <c r="C9" s="19">
        <v>-279</v>
      </c>
      <c r="D9" s="19">
        <v>-27</v>
      </c>
      <c r="E9" s="19">
        <v>-112</v>
      </c>
      <c r="F9" s="19">
        <v>-37</v>
      </c>
    </row>
    <row r="10" spans="1:6" ht="15" customHeight="1">
      <c r="A10" s="188" t="s">
        <v>165</v>
      </c>
      <c r="B10" s="19">
        <v>-4381</v>
      </c>
      <c r="C10" s="19">
        <v>-7556</v>
      </c>
      <c r="D10" s="19">
        <v>-6959</v>
      </c>
      <c r="E10" s="19">
        <v>-6253</v>
      </c>
      <c r="F10" s="19">
        <v>-6465</v>
      </c>
    </row>
    <row r="11" spans="1:6" ht="15" customHeight="1">
      <c r="A11" s="188" t="s">
        <v>166</v>
      </c>
      <c r="B11" s="19">
        <v>-2841</v>
      </c>
      <c r="C11" s="19">
        <v>-5452</v>
      </c>
      <c r="D11" s="19">
        <v>-5579</v>
      </c>
      <c r="E11" s="19">
        <v>-4598</v>
      </c>
      <c r="F11" s="19">
        <v>-4854</v>
      </c>
    </row>
    <row r="12" spans="1:6" ht="15" customHeight="1">
      <c r="A12" s="188" t="s">
        <v>232</v>
      </c>
      <c r="B12" s="182">
        <v>0</v>
      </c>
      <c r="C12" s="46">
        <v>-470</v>
      </c>
      <c r="D12" s="19">
        <v>-860</v>
      </c>
      <c r="E12" s="19">
        <v>-300</v>
      </c>
      <c r="F12" s="182">
        <v>0</v>
      </c>
    </row>
    <row r="13" spans="1:6" ht="15" customHeight="1">
      <c r="A13" s="188" t="s">
        <v>48</v>
      </c>
      <c r="B13" s="19">
        <v>-7</v>
      </c>
      <c r="C13" s="19">
        <v>-13</v>
      </c>
      <c r="D13" s="19">
        <v>-13</v>
      </c>
      <c r="E13" s="19">
        <v>-14</v>
      </c>
      <c r="F13" s="19">
        <v>-14</v>
      </c>
    </row>
    <row r="14" spans="1:6" ht="15" customHeight="1">
      <c r="A14" s="188" t="s">
        <v>50</v>
      </c>
      <c r="B14" s="182">
        <v>0</v>
      </c>
      <c r="C14" s="182">
        <v>0</v>
      </c>
      <c r="D14" s="182">
        <v>0</v>
      </c>
      <c r="E14" s="182">
        <v>0</v>
      </c>
      <c r="F14" s="46">
        <v>4</v>
      </c>
    </row>
    <row r="15" spans="1:6" ht="15" customHeight="1">
      <c r="A15" s="188" t="s">
        <v>167</v>
      </c>
      <c r="B15" s="49">
        <v>7217</v>
      </c>
      <c r="C15" s="49">
        <v>13118</v>
      </c>
      <c r="D15" s="49">
        <v>12271</v>
      </c>
      <c r="E15" s="49">
        <v>10909</v>
      </c>
      <c r="F15" s="49">
        <v>10502</v>
      </c>
    </row>
    <row r="16" spans="1:6" ht="15" customHeight="1">
      <c r="A16" s="30" t="s">
        <v>125</v>
      </c>
      <c r="B16" s="19">
        <v>-19</v>
      </c>
      <c r="C16" s="19">
        <v>-652</v>
      </c>
      <c r="D16" s="19">
        <v>-1167</v>
      </c>
      <c r="E16" s="19">
        <v>-368</v>
      </c>
      <c r="F16" s="19">
        <v>-864</v>
      </c>
    </row>
    <row r="17" spans="1:6" ht="15" customHeight="1">
      <c r="A17" s="36" t="s">
        <v>257</v>
      </c>
      <c r="B17" s="114">
        <v>2</v>
      </c>
      <c r="C17" s="49">
        <v>160</v>
      </c>
      <c r="D17" s="49">
        <v>291</v>
      </c>
      <c r="E17" s="49">
        <v>92</v>
      </c>
      <c r="F17" s="49">
        <v>221</v>
      </c>
    </row>
    <row r="18" spans="1:6" ht="15" customHeight="1">
      <c r="A18" s="187" t="s">
        <v>335</v>
      </c>
      <c r="B18" s="19">
        <v>-17</v>
      </c>
      <c r="C18" s="19">
        <v>-492</v>
      </c>
      <c r="D18" s="19">
        <v>-876</v>
      </c>
      <c r="E18" s="19">
        <v>-276</v>
      </c>
      <c r="F18" s="19">
        <v>-643</v>
      </c>
    </row>
    <row r="19" spans="1:6" ht="15" customHeight="1">
      <c r="A19" s="188"/>
      <c r="B19" s="19"/>
      <c r="C19" s="19"/>
      <c r="D19" s="19"/>
      <c r="E19" s="19"/>
      <c r="F19" s="19"/>
    </row>
    <row r="20" spans="1:6" ht="15" customHeight="1">
      <c r="A20" s="188" t="s">
        <v>168</v>
      </c>
      <c r="B20" s="19">
        <v>175</v>
      </c>
      <c r="C20" s="19">
        <v>57</v>
      </c>
      <c r="D20" s="19">
        <v>308</v>
      </c>
      <c r="E20" s="19">
        <v>81</v>
      </c>
      <c r="F20" s="19">
        <v>73</v>
      </c>
    </row>
    <row r="21" spans="1:6" ht="15" customHeight="1">
      <c r="A21" s="188" t="s">
        <v>169</v>
      </c>
      <c r="B21" s="19">
        <v>-182</v>
      </c>
      <c r="C21" s="19">
        <v>-336</v>
      </c>
      <c r="D21" s="19">
        <v>-335</v>
      </c>
      <c r="E21" s="19">
        <v>-193</v>
      </c>
      <c r="F21" s="19">
        <v>-110</v>
      </c>
    </row>
    <row r="22" spans="1:6" ht="15" customHeight="1">
      <c r="A22" s="188" t="s">
        <v>39</v>
      </c>
      <c r="B22" s="46">
        <v>-4</v>
      </c>
      <c r="C22" s="46">
        <v>-2</v>
      </c>
      <c r="D22" s="182">
        <v>0</v>
      </c>
      <c r="E22" s="182">
        <v>0</v>
      </c>
      <c r="F22" s="46">
        <v>2</v>
      </c>
    </row>
    <row r="23" spans="1:6" ht="15" customHeight="1">
      <c r="A23" s="36" t="s">
        <v>170</v>
      </c>
      <c r="B23" s="114">
        <v>-699</v>
      </c>
      <c r="C23" s="114">
        <v>-1397</v>
      </c>
      <c r="D23" s="114">
        <v>-1368</v>
      </c>
      <c r="E23" s="114">
        <v>-1155</v>
      </c>
      <c r="F23" s="114">
        <v>-1145</v>
      </c>
    </row>
    <row r="24" spans="1:6" ht="15" customHeight="1">
      <c r="A24" s="188"/>
      <c r="B24" s="19"/>
      <c r="C24" s="19"/>
      <c r="D24" s="19"/>
      <c r="E24" s="19"/>
      <c r="F24" s="19"/>
    </row>
    <row r="25" spans="1:6" ht="15" customHeight="1">
      <c r="A25" s="187" t="s">
        <v>343</v>
      </c>
      <c r="B25" s="19"/>
      <c r="C25" s="19"/>
      <c r="D25" s="19"/>
      <c r="E25" s="19"/>
      <c r="F25" s="19"/>
    </row>
    <row r="26" spans="1:6" ht="15" customHeight="1">
      <c r="A26" s="188" t="s">
        <v>8</v>
      </c>
      <c r="B26" s="182">
        <v>0</v>
      </c>
      <c r="C26" s="182">
        <v>0</v>
      </c>
      <c r="D26" s="182">
        <v>0</v>
      </c>
      <c r="E26" s="182">
        <v>0</v>
      </c>
      <c r="F26" s="182">
        <v>0</v>
      </c>
    </row>
    <row r="27" spans="1:6" ht="15" customHeight="1">
      <c r="A27" s="188" t="s">
        <v>64</v>
      </c>
      <c r="B27" s="49">
        <v>10175</v>
      </c>
      <c r="C27" s="49">
        <v>9180</v>
      </c>
      <c r="D27" s="49">
        <v>8716</v>
      </c>
      <c r="E27" s="49">
        <v>9387</v>
      </c>
      <c r="F27" s="49">
        <v>9108</v>
      </c>
    </row>
    <row r="28" spans="1:6" ht="15" customHeight="1">
      <c r="A28" s="34" t="s">
        <v>171</v>
      </c>
      <c r="B28" s="49">
        <v>10175</v>
      </c>
      <c r="C28" s="49">
        <v>9180</v>
      </c>
      <c r="D28" s="49">
        <v>8716</v>
      </c>
      <c r="E28" s="49">
        <v>9387</v>
      </c>
      <c r="F28" s="49">
        <v>9108</v>
      </c>
    </row>
    <row r="29" spans="1:6" ht="15" customHeight="1">
      <c r="A29" s="188" t="s">
        <v>68</v>
      </c>
      <c r="B29" s="182">
        <v>0</v>
      </c>
      <c r="C29" s="182">
        <v>0</v>
      </c>
      <c r="D29" s="182">
        <v>0</v>
      </c>
      <c r="E29" s="182">
        <v>0</v>
      </c>
      <c r="F29" s="182">
        <v>0</v>
      </c>
    </row>
    <row r="30" spans="1:6" ht="15" customHeight="1">
      <c r="A30" s="188" t="s">
        <v>73</v>
      </c>
      <c r="B30" s="49">
        <v>5883</v>
      </c>
      <c r="C30" s="49">
        <v>5635</v>
      </c>
      <c r="D30" s="49">
        <v>5768</v>
      </c>
      <c r="E30" s="49">
        <v>5785</v>
      </c>
      <c r="F30" s="49">
        <v>5711</v>
      </c>
    </row>
    <row r="31" spans="1:6" ht="15" customHeight="1">
      <c r="A31" s="34" t="s">
        <v>172</v>
      </c>
      <c r="B31" s="49">
        <v>5883</v>
      </c>
      <c r="C31" s="49">
        <v>5635</v>
      </c>
      <c r="D31" s="49">
        <v>5768</v>
      </c>
      <c r="E31" s="49">
        <v>5785</v>
      </c>
      <c r="F31" s="49">
        <v>5711</v>
      </c>
    </row>
    <row r="32" spans="1:6" ht="15" customHeight="1">
      <c r="A32" s="188" t="s">
        <v>173</v>
      </c>
      <c r="B32" s="19">
        <v>1429</v>
      </c>
      <c r="C32" s="19">
        <v>1218</v>
      </c>
      <c r="D32" s="19">
        <v>1145</v>
      </c>
      <c r="E32" s="19">
        <v>962</v>
      </c>
      <c r="F32" s="19">
        <v>894</v>
      </c>
    </row>
    <row r="33" spans="1:6" ht="15" customHeight="1">
      <c r="A33" s="36" t="s">
        <v>116</v>
      </c>
      <c r="B33" s="49">
        <v>8321</v>
      </c>
      <c r="C33" s="49">
        <v>7108</v>
      </c>
      <c r="D33" s="49">
        <v>6930</v>
      </c>
      <c r="E33" s="49">
        <v>6107</v>
      </c>
      <c r="F33" s="49">
        <v>5903</v>
      </c>
    </row>
    <row r="34" spans="1:6" ht="15" customHeight="1">
      <c r="A34" s="188"/>
      <c r="B34" s="188"/>
      <c r="C34" s="188"/>
      <c r="D34" s="188"/>
      <c r="E34" s="188"/>
      <c r="F34" s="188"/>
    </row>
    <row r="35" spans="1:6" s="188" customFormat="1" ht="24" customHeight="1">
      <c r="A35" s="291" t="s">
        <v>334</v>
      </c>
      <c r="B35" s="291"/>
      <c r="C35" s="291"/>
      <c r="D35" s="291"/>
      <c r="E35" s="291"/>
      <c r="F35" s="291"/>
    </row>
    <row r="36" spans="1:6" ht="15" customHeight="1">
      <c r="A36" s="188"/>
      <c r="B36" s="188"/>
      <c r="C36" s="188"/>
      <c r="D36" s="188"/>
      <c r="E36" s="188"/>
      <c r="F36" s="188"/>
    </row>
    <row r="38" spans="1:6" ht="15" customHeight="1">
      <c r="B38" s="99"/>
      <c r="C38" s="99"/>
      <c r="D38" s="99"/>
      <c r="E38" s="99"/>
      <c r="F38" s="99"/>
    </row>
  </sheetData>
  <mergeCells count="1">
    <mergeCell ref="A35:F35"/>
  </mergeCells>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2Q25&amp;C&amp;"Arial,Regular"&amp;8&amp;[14</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sheetPr>
  <dimension ref="A1:H39"/>
  <sheetViews>
    <sheetView zoomScaleNormal="100" zoomScaleSheetLayoutView="100" workbookViewId="0">
      <selection activeCell="G1" sqref="G1"/>
    </sheetView>
  </sheetViews>
  <sheetFormatPr defaultRowHeight="15" customHeight="1"/>
  <cols>
    <col min="1" max="1" width="55.7109375" style="92" customWidth="1"/>
    <col min="2" max="5" width="10.7109375" style="92" customWidth="1"/>
    <col min="6" max="6" width="10.7109375" style="101" customWidth="1"/>
    <col min="7" max="16384" width="9.140625" style="92"/>
  </cols>
  <sheetData>
    <row r="1" spans="1:6" ht="15" customHeight="1">
      <c r="A1" s="9" t="s">
        <v>14</v>
      </c>
    </row>
    <row r="2" spans="1:6" ht="19.5" customHeight="1">
      <c r="A2" s="1" t="s">
        <v>179</v>
      </c>
      <c r="B2" s="188"/>
      <c r="C2" s="188"/>
      <c r="D2" s="188"/>
      <c r="E2" s="188"/>
    </row>
    <row r="3" spans="1:6" ht="15.75" customHeight="1" thickBot="1">
      <c r="A3" s="155"/>
      <c r="B3" s="188"/>
      <c r="C3" s="188"/>
      <c r="D3" s="188"/>
      <c r="E3" s="188"/>
    </row>
    <row r="4" spans="1:6" ht="15.75" customHeight="1" thickBot="1">
      <c r="A4" s="29" t="s">
        <v>37</v>
      </c>
      <c r="B4" s="180" t="s">
        <v>342</v>
      </c>
      <c r="C4" s="180">
        <v>2024</v>
      </c>
      <c r="D4" s="180">
        <v>2023</v>
      </c>
      <c r="E4" s="180">
        <v>2022</v>
      </c>
      <c r="F4" s="180">
        <v>2021</v>
      </c>
    </row>
    <row r="5" spans="1:6" ht="15" customHeight="1">
      <c r="A5" s="97"/>
      <c r="B5" s="98"/>
      <c r="C5" s="98"/>
      <c r="D5" s="98"/>
      <c r="E5" s="98"/>
      <c r="F5" s="98"/>
    </row>
    <row r="6" spans="1:6" ht="15" customHeight="1">
      <c r="A6" s="188" t="s">
        <v>6</v>
      </c>
      <c r="B6" s="182">
        <v>84</v>
      </c>
      <c r="C6" s="182">
        <v>274</v>
      </c>
      <c r="D6" s="182">
        <v>207</v>
      </c>
      <c r="E6" s="182">
        <v>47</v>
      </c>
      <c r="F6" s="182">
        <v>11</v>
      </c>
    </row>
    <row r="7" spans="1:6" ht="15" customHeight="1">
      <c r="A7" s="188" t="s">
        <v>281</v>
      </c>
      <c r="B7" s="182">
        <v>1459</v>
      </c>
      <c r="C7" s="182">
        <v>2741</v>
      </c>
      <c r="D7" s="182">
        <v>2554</v>
      </c>
      <c r="E7" s="182">
        <v>2615</v>
      </c>
      <c r="F7" s="182">
        <v>2638</v>
      </c>
    </row>
    <row r="8" spans="1:6" ht="15" customHeight="1">
      <c r="A8" s="36" t="s">
        <v>45</v>
      </c>
      <c r="B8" s="55">
        <v>-793</v>
      </c>
      <c r="C8" s="55">
        <v>-581</v>
      </c>
      <c r="D8" s="55">
        <v>-991</v>
      </c>
      <c r="E8" s="55">
        <v>-2223</v>
      </c>
      <c r="F8" s="55">
        <v>-626</v>
      </c>
    </row>
    <row r="9" spans="1:6" ht="15" customHeight="1">
      <c r="A9" s="188" t="s">
        <v>46</v>
      </c>
      <c r="B9" s="182">
        <v>750</v>
      </c>
      <c r="C9" s="182">
        <v>2434</v>
      </c>
      <c r="D9" s="182">
        <v>1770</v>
      </c>
      <c r="E9" s="182">
        <v>439</v>
      </c>
      <c r="F9" s="182">
        <v>2023</v>
      </c>
    </row>
    <row r="10" spans="1:6" ht="15" customHeight="1">
      <c r="A10" s="188" t="s">
        <v>165</v>
      </c>
      <c r="B10" s="182">
        <v>-568</v>
      </c>
      <c r="C10" s="182">
        <v>-1064</v>
      </c>
      <c r="D10" s="182">
        <v>-1006</v>
      </c>
      <c r="E10" s="182">
        <v>-836</v>
      </c>
      <c r="F10" s="182">
        <v>-784</v>
      </c>
    </row>
    <row r="11" spans="1:6" ht="15" customHeight="1">
      <c r="A11" s="188" t="s">
        <v>278</v>
      </c>
      <c r="B11" s="182">
        <v>-90</v>
      </c>
      <c r="C11" s="182">
        <v>-169</v>
      </c>
      <c r="D11" s="182">
        <v>-202</v>
      </c>
      <c r="E11" s="182">
        <v>-183</v>
      </c>
      <c r="F11" s="182">
        <v>-522</v>
      </c>
    </row>
    <row r="12" spans="1:6" ht="15" customHeight="1">
      <c r="A12" s="188" t="s">
        <v>47</v>
      </c>
      <c r="B12" s="182">
        <v>0</v>
      </c>
      <c r="C12" s="182">
        <v>0</v>
      </c>
      <c r="D12" s="182">
        <v>0</v>
      </c>
      <c r="E12" s="182">
        <v>0</v>
      </c>
      <c r="F12" s="182">
        <v>0</v>
      </c>
    </row>
    <row r="13" spans="1:6" ht="15" customHeight="1">
      <c r="A13" s="188" t="s">
        <v>48</v>
      </c>
      <c r="B13" s="182">
        <v>0</v>
      </c>
      <c r="C13" s="182">
        <v>0</v>
      </c>
      <c r="D13" s="182">
        <v>0</v>
      </c>
      <c r="E13" s="182">
        <v>0</v>
      </c>
      <c r="F13" s="182">
        <v>0</v>
      </c>
    </row>
    <row r="14" spans="1:6" ht="15" customHeight="1">
      <c r="A14" s="188" t="s">
        <v>50</v>
      </c>
      <c r="B14" s="182">
        <v>0</v>
      </c>
      <c r="C14" s="182">
        <v>0</v>
      </c>
      <c r="D14" s="182">
        <v>0</v>
      </c>
      <c r="E14" s="182">
        <v>2</v>
      </c>
      <c r="F14" s="182">
        <v>80</v>
      </c>
    </row>
    <row r="15" spans="1:6" ht="15" customHeight="1">
      <c r="A15" s="188" t="s">
        <v>167</v>
      </c>
      <c r="B15" s="55">
        <v>0</v>
      </c>
      <c r="C15" s="55">
        <v>0</v>
      </c>
      <c r="D15" s="55">
        <v>0</v>
      </c>
      <c r="E15" s="55">
        <v>0</v>
      </c>
      <c r="F15" s="55">
        <v>0</v>
      </c>
    </row>
    <row r="16" spans="1:6" ht="15" customHeight="1">
      <c r="A16" s="30" t="s">
        <v>125</v>
      </c>
      <c r="B16" s="182">
        <v>92</v>
      </c>
      <c r="C16" s="182">
        <v>1201</v>
      </c>
      <c r="D16" s="182">
        <v>562</v>
      </c>
      <c r="E16" s="182">
        <v>-578</v>
      </c>
      <c r="F16" s="182">
        <v>797</v>
      </c>
    </row>
    <row r="17" spans="1:8" ht="15" customHeight="1">
      <c r="A17" s="36" t="s">
        <v>257</v>
      </c>
      <c r="B17" s="55">
        <v>-289</v>
      </c>
      <c r="C17" s="55">
        <v>-355</v>
      </c>
      <c r="D17" s="55">
        <v>-278</v>
      </c>
      <c r="E17" s="55">
        <v>-320</v>
      </c>
      <c r="F17" s="55">
        <v>-318</v>
      </c>
    </row>
    <row r="18" spans="1:8" ht="15" customHeight="1">
      <c r="A18" s="187" t="s">
        <v>335</v>
      </c>
      <c r="B18" s="182">
        <v>-197</v>
      </c>
      <c r="C18" s="182">
        <v>846</v>
      </c>
      <c r="D18" s="182">
        <v>284</v>
      </c>
      <c r="E18" s="182">
        <v>-898</v>
      </c>
      <c r="F18" s="182">
        <v>479</v>
      </c>
    </row>
    <row r="19" spans="1:8" ht="15" customHeight="1">
      <c r="A19" s="188"/>
      <c r="B19" s="182"/>
      <c r="C19" s="182"/>
      <c r="D19" s="182"/>
      <c r="E19" s="182"/>
      <c r="F19" s="182"/>
    </row>
    <row r="20" spans="1:8" ht="15" customHeight="1">
      <c r="A20" s="188" t="s">
        <v>168</v>
      </c>
      <c r="B20" s="182">
        <v>750</v>
      </c>
      <c r="C20" s="182">
        <v>2434</v>
      </c>
      <c r="D20" s="182">
        <v>2375</v>
      </c>
      <c r="E20" s="182">
        <v>868</v>
      </c>
      <c r="F20" s="182">
        <v>2023</v>
      </c>
    </row>
    <row r="21" spans="1:8" ht="15" customHeight="1">
      <c r="A21" s="188" t="s">
        <v>169</v>
      </c>
      <c r="B21" s="182">
        <v>0</v>
      </c>
      <c r="C21" s="182">
        <v>0</v>
      </c>
      <c r="D21" s="182">
        <v>0</v>
      </c>
      <c r="E21" s="182">
        <v>0</v>
      </c>
      <c r="F21" s="182">
        <v>0</v>
      </c>
    </row>
    <row r="22" spans="1:8" ht="15" customHeight="1">
      <c r="A22" s="188" t="s">
        <v>39</v>
      </c>
      <c r="B22" s="182">
        <v>1737</v>
      </c>
      <c r="C22" s="182">
        <v>3373</v>
      </c>
      <c r="D22" s="182">
        <v>3164</v>
      </c>
      <c r="E22" s="182">
        <v>3049</v>
      </c>
      <c r="F22" s="182">
        <v>2643</v>
      </c>
    </row>
    <row r="23" spans="1:8" ht="15" customHeight="1">
      <c r="A23" s="36" t="s">
        <v>170</v>
      </c>
      <c r="B23" s="55">
        <v>-8</v>
      </c>
      <c r="C23" s="55">
        <v>-17</v>
      </c>
      <c r="D23" s="55">
        <v>-14</v>
      </c>
      <c r="E23" s="55">
        <v>-15</v>
      </c>
      <c r="F23" s="55">
        <v>-11</v>
      </c>
    </row>
    <row r="24" spans="1:8" ht="15" customHeight="1">
      <c r="A24" s="188"/>
      <c r="B24" s="182"/>
      <c r="C24" s="182"/>
      <c r="D24" s="182"/>
      <c r="E24" s="182"/>
      <c r="F24" s="182"/>
    </row>
    <row r="25" spans="1:8" ht="15" customHeight="1">
      <c r="A25" s="187" t="s">
        <v>343</v>
      </c>
      <c r="B25" s="182"/>
      <c r="C25" s="182"/>
      <c r="D25" s="182"/>
      <c r="E25" s="182"/>
      <c r="F25" s="182"/>
    </row>
    <row r="26" spans="1:8" ht="15" customHeight="1">
      <c r="A26" s="188" t="s">
        <v>8</v>
      </c>
      <c r="B26" s="182">
        <v>0</v>
      </c>
      <c r="C26" s="182">
        <v>0</v>
      </c>
      <c r="D26" s="182">
        <v>0</v>
      </c>
      <c r="E26" s="182">
        <v>0</v>
      </c>
      <c r="F26" s="182">
        <v>-309</v>
      </c>
    </row>
    <row r="27" spans="1:8" ht="15" customHeight="1">
      <c r="A27" s="188" t="s">
        <v>64</v>
      </c>
      <c r="B27" s="55">
        <v>1916</v>
      </c>
      <c r="C27" s="55">
        <v>1839</v>
      </c>
      <c r="D27" s="55">
        <v>454</v>
      </c>
      <c r="E27" s="55">
        <v>498</v>
      </c>
      <c r="F27" s="55">
        <v>1280</v>
      </c>
    </row>
    <row r="28" spans="1:8" ht="15" customHeight="1">
      <c r="A28" s="34" t="s">
        <v>171</v>
      </c>
      <c r="B28" s="55">
        <v>1916</v>
      </c>
      <c r="C28" s="55">
        <v>1839</v>
      </c>
      <c r="D28" s="55">
        <v>454</v>
      </c>
      <c r="E28" s="55">
        <v>498</v>
      </c>
      <c r="F28" s="55">
        <v>971</v>
      </c>
    </row>
    <row r="29" spans="1:8" ht="15" customHeight="1">
      <c r="A29" s="188" t="s">
        <v>68</v>
      </c>
      <c r="B29" s="182">
        <v>-2792</v>
      </c>
      <c r="C29" s="182">
        <v>-2789</v>
      </c>
      <c r="D29" s="182">
        <v>-2965</v>
      </c>
      <c r="E29" s="182">
        <v>-2661</v>
      </c>
      <c r="F29" s="182">
        <v>-3292</v>
      </c>
    </row>
    <row r="30" spans="1:8" ht="15" customHeight="1">
      <c r="A30" s="188" t="s">
        <v>73</v>
      </c>
      <c r="B30" s="55">
        <v>1890</v>
      </c>
      <c r="C30" s="55">
        <v>1614</v>
      </c>
      <c r="D30" s="55">
        <v>1249</v>
      </c>
      <c r="E30" s="55">
        <v>1274</v>
      </c>
      <c r="F30" s="55">
        <v>2006</v>
      </c>
    </row>
    <row r="31" spans="1:8" ht="15" customHeight="1">
      <c r="A31" s="34" t="s">
        <v>172</v>
      </c>
      <c r="B31" s="55">
        <v>-902</v>
      </c>
      <c r="C31" s="55">
        <v>-1175</v>
      </c>
      <c r="D31" s="55">
        <v>-1716</v>
      </c>
      <c r="E31" s="55">
        <v>-1387</v>
      </c>
      <c r="F31" s="55">
        <v>-1286</v>
      </c>
    </row>
    <row r="32" spans="1:8" ht="15" customHeight="1">
      <c r="A32" s="188" t="s">
        <v>173</v>
      </c>
      <c r="B32" s="182">
        <v>2818</v>
      </c>
      <c r="C32" s="182">
        <v>3014</v>
      </c>
      <c r="D32" s="182">
        <v>2170</v>
      </c>
      <c r="E32" s="182">
        <v>1885</v>
      </c>
      <c r="F32" s="182">
        <v>2257</v>
      </c>
      <c r="H32" s="150"/>
    </row>
    <row r="33" spans="1:8" ht="15" customHeight="1">
      <c r="A33" s="36" t="s">
        <v>116</v>
      </c>
      <c r="B33" s="55">
        <v>4564</v>
      </c>
      <c r="C33" s="55">
        <v>4420</v>
      </c>
      <c r="D33" s="55">
        <v>2924</v>
      </c>
      <c r="E33" s="55">
        <v>1548</v>
      </c>
      <c r="F33" s="55">
        <v>2080</v>
      </c>
      <c r="H33" s="150"/>
    </row>
    <row r="34" spans="1:8" ht="15" customHeight="1">
      <c r="A34" s="188"/>
      <c r="B34" s="188"/>
      <c r="C34" s="188"/>
      <c r="D34" s="188"/>
      <c r="E34" s="188"/>
    </row>
    <row r="35" spans="1:8" s="188" customFormat="1" ht="24" customHeight="1">
      <c r="A35" s="291" t="s">
        <v>334</v>
      </c>
      <c r="B35" s="291"/>
      <c r="C35" s="291"/>
      <c r="D35" s="291"/>
      <c r="E35" s="291"/>
      <c r="F35" s="291"/>
    </row>
    <row r="36" spans="1:8" s="188" customFormat="1" ht="15" customHeight="1">
      <c r="A36" s="162"/>
    </row>
    <row r="37" spans="1:8" s="188" customFormat="1" ht="24" customHeight="1">
      <c r="A37" s="291" t="s">
        <v>340</v>
      </c>
      <c r="B37" s="291"/>
      <c r="C37" s="291"/>
      <c r="D37" s="291"/>
      <c r="E37" s="291"/>
      <c r="F37" s="291"/>
    </row>
    <row r="38" spans="1:8" ht="15" customHeight="1">
      <c r="A38" s="188"/>
      <c r="B38" s="188"/>
      <c r="C38" s="188"/>
      <c r="D38" s="188"/>
      <c r="E38" s="188"/>
    </row>
    <row r="39" spans="1:8" ht="15" customHeight="1">
      <c r="B39" s="99"/>
      <c r="C39" s="99"/>
      <c r="D39" s="99"/>
      <c r="E39" s="99"/>
      <c r="F39" s="102"/>
    </row>
  </sheetData>
  <mergeCells count="2">
    <mergeCell ref="A35:F35"/>
    <mergeCell ref="A37:F37"/>
  </mergeCells>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2Q25&amp;C&amp;"Arial,Regular"&amp;8&amp;[15</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sheetPr>
  <dimension ref="A1:M57"/>
  <sheetViews>
    <sheetView zoomScaleNormal="100" zoomScaleSheetLayoutView="100" workbookViewId="0">
      <selection activeCell="K1" sqref="K1"/>
    </sheetView>
  </sheetViews>
  <sheetFormatPr defaultRowHeight="15"/>
  <cols>
    <col min="1" max="1" width="45.7109375" style="8" customWidth="1"/>
    <col min="2" max="10" width="9.7109375" style="8" customWidth="1"/>
    <col min="11" max="16384" width="9.140625" style="8"/>
  </cols>
  <sheetData>
    <row r="1" spans="1:13">
      <c r="A1" s="9" t="s">
        <v>14</v>
      </c>
      <c r="B1" s="70"/>
      <c r="C1" s="6"/>
      <c r="D1" s="6"/>
      <c r="E1" s="69"/>
      <c r="F1" s="6"/>
      <c r="G1" s="6"/>
      <c r="H1" s="6"/>
      <c r="I1" s="69"/>
      <c r="J1" s="70"/>
    </row>
    <row r="2" spans="1:13" ht="15.75">
      <c r="A2" s="155" t="s">
        <v>122</v>
      </c>
      <c r="B2" s="179"/>
      <c r="C2" s="179"/>
      <c r="D2" s="179"/>
      <c r="E2" s="179"/>
      <c r="F2" s="179"/>
      <c r="G2" s="179"/>
      <c r="H2" s="179"/>
      <c r="I2" s="179"/>
      <c r="J2" s="179"/>
    </row>
    <row r="3" spans="1:13" ht="15.75" thickBot="1">
      <c r="A3" s="2"/>
      <c r="B3" s="71"/>
      <c r="C3" s="71"/>
      <c r="D3" s="71"/>
      <c r="E3" s="71"/>
      <c r="F3" s="71"/>
      <c r="G3" s="71"/>
      <c r="H3" s="71"/>
      <c r="I3" s="71"/>
      <c r="J3" s="71"/>
    </row>
    <row r="4" spans="1:13" ht="15.75" thickBot="1">
      <c r="A4" s="2"/>
      <c r="B4" s="180" t="s">
        <v>344</v>
      </c>
      <c r="C4" s="180" t="s">
        <v>326</v>
      </c>
      <c r="D4" s="180" t="s">
        <v>274</v>
      </c>
      <c r="E4" s="180" t="s">
        <v>270</v>
      </c>
      <c r="F4" s="180" t="s">
        <v>263</v>
      </c>
      <c r="G4" s="180" t="s">
        <v>253</v>
      </c>
      <c r="H4" s="180" t="s">
        <v>247</v>
      </c>
      <c r="I4" s="180" t="s">
        <v>239</v>
      </c>
      <c r="J4" s="71" t="s">
        <v>231</v>
      </c>
    </row>
    <row r="5" spans="1:13">
      <c r="A5" s="90"/>
      <c r="B5" s="160"/>
      <c r="C5" s="160"/>
      <c r="D5" s="160"/>
      <c r="E5" s="160"/>
      <c r="F5" s="160"/>
      <c r="G5" s="160"/>
      <c r="H5" s="160"/>
      <c r="I5" s="160"/>
      <c r="J5" s="160"/>
      <c r="L5" s="106"/>
    </row>
    <row r="6" spans="1:13">
      <c r="A6" s="187" t="s">
        <v>16</v>
      </c>
      <c r="B6" s="12"/>
      <c r="C6" s="12"/>
      <c r="D6" s="12"/>
      <c r="E6" s="12"/>
      <c r="F6" s="12"/>
      <c r="G6" s="12"/>
      <c r="H6" s="12"/>
      <c r="I6" s="12"/>
      <c r="J6" s="12"/>
      <c r="L6" s="105"/>
    </row>
    <row r="7" spans="1:13">
      <c r="A7" s="188" t="s">
        <v>387</v>
      </c>
      <c r="B7" s="110">
        <v>0.13</v>
      </c>
      <c r="C7" s="110">
        <v>9.4E-2</v>
      </c>
      <c r="D7" s="12">
        <v>0.112</v>
      </c>
      <c r="E7" s="12">
        <v>0.13200000000000001</v>
      </c>
      <c r="F7" s="12">
        <v>9.7000000000000003E-2</v>
      </c>
      <c r="G7" s="67">
        <v>9.8000000000000004E-2</v>
      </c>
      <c r="H7" s="67">
        <v>0.112</v>
      </c>
      <c r="I7" s="67">
        <v>0.11</v>
      </c>
      <c r="J7" s="67">
        <v>0.115</v>
      </c>
      <c r="K7" s="149"/>
      <c r="L7" s="248"/>
    </row>
    <row r="8" spans="1:13">
      <c r="A8" s="14" t="s">
        <v>388</v>
      </c>
      <c r="B8" s="110">
        <v>1.7000000000000001E-2</v>
      </c>
      <c r="C8" s="110">
        <v>1.2999999999999999E-2</v>
      </c>
      <c r="D8" s="110">
        <v>1.6E-2</v>
      </c>
      <c r="E8" s="110">
        <v>1.7999999999999999E-2</v>
      </c>
      <c r="F8" s="110">
        <v>1.2999999999999999E-2</v>
      </c>
      <c r="G8" s="67">
        <v>1.2999999999999999E-2</v>
      </c>
      <c r="H8" s="67">
        <v>1.4999999999999999E-2</v>
      </c>
      <c r="I8" s="67">
        <v>1.4999999999999999E-2</v>
      </c>
      <c r="J8" s="67">
        <v>1.6E-2</v>
      </c>
      <c r="K8" s="109"/>
      <c r="L8" s="248"/>
    </row>
    <row r="9" spans="1:13">
      <c r="A9" s="188" t="s">
        <v>19</v>
      </c>
      <c r="B9" s="264">
        <v>3.84</v>
      </c>
      <c r="C9" s="264">
        <v>2.77</v>
      </c>
      <c r="D9" s="264">
        <v>3.29</v>
      </c>
      <c r="E9" s="264">
        <v>3.79</v>
      </c>
      <c r="F9" s="264">
        <v>2.71</v>
      </c>
      <c r="G9" s="15">
        <v>2.75</v>
      </c>
      <c r="H9" s="15">
        <v>3.13</v>
      </c>
      <c r="I9" s="15">
        <v>3.02</v>
      </c>
      <c r="J9" s="15">
        <v>3.08</v>
      </c>
      <c r="K9" s="109"/>
      <c r="L9" s="248"/>
      <c r="M9" s="249"/>
    </row>
    <row r="10" spans="1:13">
      <c r="A10" s="188" t="s">
        <v>396</v>
      </c>
      <c r="B10" s="12">
        <v>0.98699999999999999</v>
      </c>
      <c r="C10" s="12">
        <v>1.03</v>
      </c>
      <c r="D10" s="12">
        <v>0.93200000000000005</v>
      </c>
      <c r="E10" s="12">
        <v>0.95499999999999996</v>
      </c>
      <c r="F10" s="12">
        <v>1.017914267434421</v>
      </c>
      <c r="G10" s="270">
        <v>0.93500000000000005</v>
      </c>
      <c r="H10" s="270">
        <v>0.94899999999999995</v>
      </c>
      <c r="I10" s="270">
        <v>0.98499999999999999</v>
      </c>
      <c r="J10" s="270">
        <v>1.032</v>
      </c>
      <c r="L10" s="248"/>
      <c r="M10" s="249"/>
    </row>
    <row r="11" spans="1:13">
      <c r="A11" s="188"/>
      <c r="B11" s="12"/>
      <c r="C11" s="12"/>
      <c r="D11" s="12"/>
      <c r="E11" s="12"/>
      <c r="F11" s="12"/>
      <c r="G11" s="12"/>
      <c r="H11" s="12"/>
      <c r="I11" s="12"/>
      <c r="J11" s="12"/>
    </row>
    <row r="12" spans="1:13">
      <c r="A12" s="187" t="s">
        <v>20</v>
      </c>
      <c r="B12" s="12"/>
      <c r="C12" s="12"/>
      <c r="D12" s="12"/>
      <c r="E12" s="12"/>
      <c r="F12" s="12"/>
      <c r="G12" s="12"/>
      <c r="H12" s="12"/>
      <c r="I12" s="12"/>
      <c r="J12" s="12"/>
    </row>
    <row r="13" spans="1:13">
      <c r="A13" s="188" t="s">
        <v>389</v>
      </c>
      <c r="B13" s="12">
        <v>3.3000000000000002E-2</v>
      </c>
      <c r="C13" s="12">
        <v>3.2000000000000001E-2</v>
      </c>
      <c r="D13" s="12">
        <v>2.7E-2</v>
      </c>
      <c r="E13" s="12">
        <v>2.9000000000000001E-2</v>
      </c>
      <c r="F13" s="12">
        <v>3.1E-2</v>
      </c>
      <c r="G13" s="67">
        <v>0.03</v>
      </c>
      <c r="H13" s="67">
        <v>2.9000000000000001E-2</v>
      </c>
      <c r="I13" s="67">
        <v>2.9000000000000001E-2</v>
      </c>
      <c r="J13" s="67">
        <v>3.2000000000000001E-2</v>
      </c>
    </row>
    <row r="14" spans="1:13">
      <c r="A14" s="17"/>
      <c r="B14" s="12"/>
      <c r="C14" s="12"/>
      <c r="D14" s="12"/>
      <c r="E14" s="12"/>
      <c r="F14" s="12"/>
      <c r="G14" s="67"/>
      <c r="H14" s="67"/>
      <c r="I14" s="67"/>
      <c r="J14" s="67"/>
    </row>
    <row r="15" spans="1:13">
      <c r="A15" s="187" t="s">
        <v>22</v>
      </c>
      <c r="B15" s="265"/>
      <c r="C15" s="265"/>
      <c r="D15" s="265"/>
      <c r="E15" s="265"/>
      <c r="F15" s="265"/>
      <c r="G15" s="265"/>
      <c r="H15" s="265"/>
      <c r="I15" s="265"/>
      <c r="J15" s="265"/>
    </row>
    <row r="16" spans="1:13">
      <c r="A16" s="188" t="s">
        <v>390</v>
      </c>
      <c r="B16" s="12">
        <v>0.41</v>
      </c>
      <c r="C16" s="12">
        <v>0.47599999999999998</v>
      </c>
      <c r="D16" s="12">
        <v>0.45700000000000002</v>
      </c>
      <c r="E16" s="12">
        <v>0.40400000000000003</v>
      </c>
      <c r="F16" s="12">
        <v>0.45700000000000002</v>
      </c>
      <c r="G16" s="67">
        <v>0.439</v>
      </c>
      <c r="H16" s="67">
        <v>0.41099999999999998</v>
      </c>
      <c r="I16" s="67">
        <v>0.38200000000000001</v>
      </c>
      <c r="J16" s="67">
        <v>0.41899999999999998</v>
      </c>
    </row>
    <row r="17" spans="1:10">
      <c r="A17" s="188" t="s">
        <v>386</v>
      </c>
      <c r="B17" s="265">
        <v>1.7299999999999999E-2</v>
      </c>
      <c r="C17" s="265">
        <v>1.8100000000000002E-2</v>
      </c>
      <c r="D17" s="265">
        <v>1.7600000000000001E-2</v>
      </c>
      <c r="E17" s="265">
        <v>1.5800000000000002E-2</v>
      </c>
      <c r="F17" s="265">
        <v>1.7399999999999999E-2</v>
      </c>
      <c r="G17" s="271">
        <v>1.7600000000000001E-2</v>
      </c>
      <c r="H17" s="271">
        <v>1.6299999999999999E-2</v>
      </c>
      <c r="I17" s="271">
        <v>1.44E-2</v>
      </c>
      <c r="J17" s="271">
        <v>1.66E-2</v>
      </c>
    </row>
    <row r="18" spans="1:10">
      <c r="A18" s="188" t="s">
        <v>391</v>
      </c>
      <c r="B18" s="113">
        <v>-1.1999999999999999E-3</v>
      </c>
      <c r="C18" s="113">
        <v>0</v>
      </c>
      <c r="D18" s="113">
        <v>-1.1000000000000001E-3</v>
      </c>
      <c r="E18" s="113">
        <v>-2.7000000000000001E-3</v>
      </c>
      <c r="F18" s="113">
        <v>-4.0000000000000002E-4</v>
      </c>
      <c r="G18" s="112">
        <v>2.3E-3</v>
      </c>
      <c r="H18" s="112">
        <v>3.3E-3</v>
      </c>
      <c r="I18" s="112">
        <v>1.9E-3</v>
      </c>
      <c r="J18" s="112">
        <v>-4.0000000000000001E-3</v>
      </c>
    </row>
    <row r="19" spans="1:10">
      <c r="A19" s="188" t="s">
        <v>397</v>
      </c>
      <c r="B19" s="19">
        <v>760</v>
      </c>
      <c r="C19" s="19">
        <v>770</v>
      </c>
      <c r="D19" s="19">
        <v>772</v>
      </c>
      <c r="E19" s="19">
        <v>783</v>
      </c>
      <c r="F19" s="19">
        <v>766</v>
      </c>
      <c r="G19" s="19">
        <v>775</v>
      </c>
      <c r="H19" s="19">
        <v>764</v>
      </c>
      <c r="I19" s="19">
        <v>756</v>
      </c>
      <c r="J19" s="19">
        <v>732</v>
      </c>
    </row>
    <row r="20" spans="1:10">
      <c r="A20" s="188" t="s">
        <v>398</v>
      </c>
      <c r="B20" s="19">
        <v>720</v>
      </c>
      <c r="C20" s="19">
        <v>731</v>
      </c>
      <c r="D20" s="19">
        <v>733</v>
      </c>
      <c r="E20" s="19">
        <v>744</v>
      </c>
      <c r="F20" s="19">
        <v>726</v>
      </c>
      <c r="G20" s="19">
        <v>735</v>
      </c>
      <c r="H20" s="19">
        <v>725</v>
      </c>
      <c r="I20" s="19">
        <v>716</v>
      </c>
      <c r="J20" s="19">
        <v>691</v>
      </c>
    </row>
    <row r="21" spans="1:10">
      <c r="A21" s="188"/>
      <c r="B21" s="19"/>
      <c r="C21" s="19"/>
      <c r="D21" s="19"/>
      <c r="E21" s="19"/>
      <c r="F21" s="19"/>
      <c r="G21" s="19"/>
      <c r="H21" s="19"/>
      <c r="I21" s="19"/>
      <c r="J21" s="19"/>
    </row>
    <row r="22" spans="1:10">
      <c r="A22" s="187" t="s">
        <v>123</v>
      </c>
      <c r="B22" s="60"/>
      <c r="C22" s="60"/>
      <c r="D22" s="60"/>
      <c r="E22" s="60"/>
      <c r="F22" s="60"/>
      <c r="G22" s="60"/>
      <c r="H22" s="60"/>
      <c r="I22" s="60"/>
      <c r="J22" s="60"/>
    </row>
    <row r="23" spans="1:10">
      <c r="A23" s="188" t="s">
        <v>25</v>
      </c>
      <c r="B23" s="19">
        <v>1331288</v>
      </c>
      <c r="C23" s="19">
        <v>1298849</v>
      </c>
      <c r="D23" s="19">
        <v>1295388</v>
      </c>
      <c r="E23" s="19">
        <v>1274094</v>
      </c>
      <c r="F23" s="19">
        <v>1276608</v>
      </c>
      <c r="G23" s="19">
        <v>1248295</v>
      </c>
      <c r="H23" s="19">
        <v>1223426</v>
      </c>
      <c r="I23" s="19">
        <v>1210499</v>
      </c>
      <c r="J23" s="19">
        <v>1237758</v>
      </c>
    </row>
    <row r="24" spans="1:10">
      <c r="A24" s="188" t="s">
        <v>354</v>
      </c>
      <c r="B24" s="13">
        <v>0.54</v>
      </c>
      <c r="C24" s="13">
        <v>0.54</v>
      </c>
      <c r="D24" s="13">
        <v>0.54</v>
      </c>
      <c r="E24" s="13">
        <v>0.56999999999999995</v>
      </c>
      <c r="F24" s="13">
        <v>0.57999999999999996</v>
      </c>
      <c r="G24" s="12">
        <v>0.56999999999999995</v>
      </c>
      <c r="H24" s="12">
        <v>0.56999999999999995</v>
      </c>
      <c r="I24" s="12">
        <v>0.57999999999999996</v>
      </c>
      <c r="J24" s="12">
        <v>0.57999999999999996</v>
      </c>
    </row>
    <row r="25" spans="1:10">
      <c r="A25" s="188" t="s">
        <v>336</v>
      </c>
      <c r="B25" s="13">
        <v>0.63900000000000001</v>
      </c>
      <c r="C25" s="13">
        <v>0.63700000000000001</v>
      </c>
      <c r="D25" s="13">
        <v>0.64700000000000002</v>
      </c>
      <c r="E25" s="13">
        <v>0.629</v>
      </c>
      <c r="F25" s="13">
        <v>0.63882232927458937</v>
      </c>
      <c r="G25" s="13">
        <v>0.61799999999999999</v>
      </c>
      <c r="H25" s="13">
        <v>0.61699999999999999</v>
      </c>
      <c r="I25" s="13">
        <v>0.6</v>
      </c>
      <c r="J25" s="13">
        <v>0.63700000000000001</v>
      </c>
    </row>
    <row r="26" spans="1:10">
      <c r="A26" s="188" t="s">
        <v>355</v>
      </c>
      <c r="B26" s="13">
        <v>1.6E-2</v>
      </c>
      <c r="C26" s="13">
        <v>1.7999999999999999E-2</v>
      </c>
      <c r="D26" s="13">
        <v>1.6E-2</v>
      </c>
      <c r="E26" s="13">
        <v>1.6E-2</v>
      </c>
      <c r="F26" s="13">
        <v>1.7999999999999999E-2</v>
      </c>
      <c r="G26" s="13">
        <v>1.9E-2</v>
      </c>
      <c r="H26" s="13">
        <v>1.7999999999999999E-2</v>
      </c>
      <c r="I26" s="13">
        <v>1.7999999999999999E-2</v>
      </c>
      <c r="J26" s="13">
        <v>1.7000000000000001E-2</v>
      </c>
    </row>
    <row r="27" spans="1:10">
      <c r="A27" s="188" t="s">
        <v>26</v>
      </c>
      <c r="B27" s="13">
        <v>0.18</v>
      </c>
      <c r="C27" s="13">
        <v>0.18099999999999999</v>
      </c>
      <c r="D27" s="13">
        <v>0.19</v>
      </c>
      <c r="E27" s="13">
        <v>0.184</v>
      </c>
      <c r="F27" s="13">
        <v>0.184</v>
      </c>
      <c r="G27" s="13">
        <v>0.19800000000000001</v>
      </c>
      <c r="H27" s="13">
        <v>0.217</v>
      </c>
      <c r="I27" s="13">
        <v>0.23499999999999999</v>
      </c>
      <c r="J27" s="13">
        <v>0.253</v>
      </c>
    </row>
    <row r="28" spans="1:10">
      <c r="A28" s="188"/>
      <c r="B28" s="13"/>
      <c r="C28" s="13"/>
      <c r="D28" s="13"/>
      <c r="E28" s="13"/>
      <c r="F28" s="13"/>
      <c r="G28" s="272"/>
      <c r="H28" s="272"/>
      <c r="I28" s="272"/>
      <c r="J28" s="272"/>
    </row>
    <row r="29" spans="1:10">
      <c r="A29" s="187" t="s">
        <v>27</v>
      </c>
      <c r="B29" s="107"/>
      <c r="C29" s="107"/>
      <c r="D29" s="107"/>
      <c r="E29" s="107"/>
      <c r="F29" s="107"/>
      <c r="G29" s="107"/>
      <c r="H29" s="107"/>
      <c r="I29" s="107"/>
      <c r="J29" s="107"/>
    </row>
    <row r="30" spans="1:10">
      <c r="A30" s="188" t="s">
        <v>28</v>
      </c>
      <c r="B30" s="13">
        <v>0.13300000000000001</v>
      </c>
      <c r="C30" s="13">
        <v>0.13100000000000001</v>
      </c>
      <c r="D30" s="13">
        <v>0.14099999999999999</v>
      </c>
      <c r="E30" s="13">
        <v>0.13800000000000001</v>
      </c>
      <c r="F30" s="13">
        <v>0.13600000000000001</v>
      </c>
      <c r="G30" s="13">
        <v>0.13100000000000001</v>
      </c>
      <c r="H30" s="13">
        <v>0.13974531280427266</v>
      </c>
      <c r="I30" s="13">
        <v>0.13400000000000001</v>
      </c>
      <c r="J30" s="13">
        <v>0.13500000000000001</v>
      </c>
    </row>
    <row r="31" spans="1:10">
      <c r="A31" s="17"/>
      <c r="B31" s="13"/>
      <c r="C31" s="13"/>
      <c r="D31" s="13"/>
      <c r="E31" s="13"/>
      <c r="F31" s="13"/>
      <c r="G31" s="13"/>
      <c r="H31" s="13"/>
      <c r="I31" s="13"/>
      <c r="J31" s="13"/>
    </row>
    <row r="32" spans="1:10">
      <c r="A32" s="187" t="s">
        <v>29</v>
      </c>
      <c r="B32" s="107"/>
      <c r="C32" s="107"/>
      <c r="D32" s="107"/>
      <c r="E32" s="107"/>
      <c r="F32" s="107"/>
      <c r="G32" s="107"/>
      <c r="H32" s="107"/>
      <c r="I32" s="107"/>
      <c r="J32" s="107"/>
    </row>
    <row r="33" spans="1:10">
      <c r="A33" s="188" t="s">
        <v>32</v>
      </c>
      <c r="B33" s="20">
        <v>1.25</v>
      </c>
      <c r="C33" s="20">
        <v>1.28</v>
      </c>
      <c r="D33" s="20">
        <v>1.25</v>
      </c>
      <c r="E33" s="20">
        <v>1.26</v>
      </c>
      <c r="F33" s="20">
        <v>1.23</v>
      </c>
      <c r="G33" s="20">
        <v>1.27</v>
      </c>
      <c r="H33" s="20">
        <v>1.24</v>
      </c>
      <c r="I33" s="20">
        <v>1.2</v>
      </c>
      <c r="J33" s="20">
        <v>1.19</v>
      </c>
    </row>
    <row r="34" spans="1:10">
      <c r="A34" s="188" t="s">
        <v>33</v>
      </c>
      <c r="B34" s="251">
        <v>0</v>
      </c>
      <c r="C34" s="251">
        <v>0</v>
      </c>
      <c r="D34" s="251">
        <v>0</v>
      </c>
      <c r="E34" s="251">
        <v>0</v>
      </c>
      <c r="F34" s="251">
        <v>0</v>
      </c>
      <c r="G34" s="251">
        <v>0</v>
      </c>
      <c r="H34" s="251">
        <v>0</v>
      </c>
      <c r="I34" s="20">
        <v>2.9</v>
      </c>
      <c r="J34" s="20">
        <v>2.48</v>
      </c>
    </row>
    <row r="35" spans="1:10">
      <c r="A35" s="188" t="s">
        <v>30</v>
      </c>
      <c r="B35" s="20">
        <v>1.85</v>
      </c>
      <c r="C35" s="20">
        <v>2.02</v>
      </c>
      <c r="D35" s="20">
        <v>1.68</v>
      </c>
      <c r="E35" s="20">
        <v>2.23</v>
      </c>
      <c r="F35" s="20">
        <v>1.9</v>
      </c>
      <c r="G35" s="20">
        <v>1.9</v>
      </c>
      <c r="H35" s="20">
        <v>1.95</v>
      </c>
      <c r="I35" s="20">
        <v>2.4700000000000002</v>
      </c>
      <c r="J35" s="20">
        <v>2.59</v>
      </c>
    </row>
    <row r="36" spans="1:10">
      <c r="A36" s="188" t="s">
        <v>271</v>
      </c>
      <c r="B36" s="20">
        <v>1.21</v>
      </c>
      <c r="C36" s="20">
        <v>1.1000000000000001</v>
      </c>
      <c r="D36" s="20">
        <v>1.26</v>
      </c>
      <c r="E36" s="20">
        <v>1.54</v>
      </c>
      <c r="F36" s="20">
        <v>1.29</v>
      </c>
      <c r="G36" s="20">
        <v>1.01</v>
      </c>
      <c r="H36" s="20">
        <v>1.1499999999999999</v>
      </c>
      <c r="I36" s="20">
        <v>1.22</v>
      </c>
      <c r="J36" s="20">
        <v>1.45</v>
      </c>
    </row>
    <row r="37" spans="1:10">
      <c r="A37" s="188" t="s">
        <v>272</v>
      </c>
      <c r="B37" s="20">
        <v>5.42</v>
      </c>
      <c r="C37" s="20">
        <v>7.36</v>
      </c>
      <c r="D37" s="20">
        <v>4.49</v>
      </c>
      <c r="E37" s="20">
        <v>6.21</v>
      </c>
      <c r="F37" s="20">
        <v>5.75</v>
      </c>
      <c r="G37" s="20">
        <v>4.04</v>
      </c>
      <c r="H37" s="20">
        <v>6.63</v>
      </c>
      <c r="I37" s="20">
        <v>7.77</v>
      </c>
      <c r="J37" s="20">
        <v>3.33</v>
      </c>
    </row>
    <row r="38" spans="1:10" s="145" customFormat="1">
      <c r="A38" s="188" t="s">
        <v>382</v>
      </c>
      <c r="B38" s="12">
        <v>0.17399999999999999</v>
      </c>
      <c r="C38" s="12">
        <v>0.186</v>
      </c>
      <c r="D38" s="12">
        <v>0.18099999999999999</v>
      </c>
      <c r="E38" s="12">
        <v>0.189</v>
      </c>
      <c r="F38" s="12">
        <v>0.192</v>
      </c>
      <c r="G38" s="12">
        <v>0.20300000000000001</v>
      </c>
      <c r="H38" s="12">
        <v>0.188</v>
      </c>
      <c r="I38" s="12">
        <v>0.21199999999999999</v>
      </c>
      <c r="J38" s="12">
        <v>0.21199999999999999</v>
      </c>
    </row>
    <row r="39" spans="1:10">
      <c r="A39" s="14" t="s">
        <v>385</v>
      </c>
      <c r="B39" s="20">
        <v>1.38</v>
      </c>
      <c r="C39" s="20">
        <v>1.39</v>
      </c>
      <c r="D39" s="20">
        <v>1.4</v>
      </c>
      <c r="E39" s="20">
        <v>1.37</v>
      </c>
      <c r="F39" s="20">
        <v>1.39</v>
      </c>
      <c r="G39" s="20">
        <v>1.42</v>
      </c>
      <c r="H39" s="20">
        <v>1.44</v>
      </c>
      <c r="I39" s="20">
        <v>1.4</v>
      </c>
      <c r="J39" s="20">
        <v>1.52</v>
      </c>
    </row>
    <row r="40" spans="1:10">
      <c r="A40" s="14"/>
      <c r="B40" s="13"/>
      <c r="C40" s="13"/>
      <c r="D40" s="13"/>
      <c r="E40" s="13"/>
      <c r="F40" s="13"/>
      <c r="G40" s="13"/>
      <c r="H40" s="13"/>
      <c r="I40" s="13"/>
      <c r="J40" s="13"/>
    </row>
    <row r="41" spans="1:10">
      <c r="A41" s="187" t="s">
        <v>34</v>
      </c>
      <c r="B41" s="23"/>
      <c r="C41" s="23"/>
      <c r="D41" s="23"/>
      <c r="E41" s="23"/>
      <c r="F41" s="23"/>
      <c r="G41" s="23"/>
      <c r="H41" s="23"/>
      <c r="I41" s="23"/>
      <c r="J41" s="23"/>
    </row>
    <row r="42" spans="1:10">
      <c r="A42" s="188" t="s">
        <v>400</v>
      </c>
      <c r="B42" s="12">
        <v>0.185</v>
      </c>
      <c r="C42" s="12">
        <v>0.186</v>
      </c>
      <c r="D42" s="12">
        <v>0.20100000000000001</v>
      </c>
      <c r="E42" s="12">
        <v>0.20200000000000001</v>
      </c>
      <c r="F42" s="12">
        <v>0.19900000000000001</v>
      </c>
      <c r="G42" s="12">
        <v>0.19900000000000001</v>
      </c>
      <c r="H42" s="12">
        <v>0.214</v>
      </c>
      <c r="I42" s="12">
        <v>0.20899999999999999</v>
      </c>
      <c r="J42" s="12">
        <v>0.2</v>
      </c>
    </row>
    <row r="43" spans="1:10">
      <c r="A43" s="188" t="s">
        <v>401</v>
      </c>
      <c r="B43" s="12">
        <v>0.19400000000000001</v>
      </c>
      <c r="C43" s="12">
        <v>0.19500000000000001</v>
      </c>
      <c r="D43" s="12">
        <v>0.21</v>
      </c>
      <c r="E43" s="12">
        <v>0.21199999999999999</v>
      </c>
      <c r="F43" s="12">
        <v>0.20899999999999999</v>
      </c>
      <c r="G43" s="12">
        <v>0.20899999999999999</v>
      </c>
      <c r="H43" s="12">
        <v>0.22500000000000001</v>
      </c>
      <c r="I43" s="12">
        <v>0.219</v>
      </c>
      <c r="J43" s="12">
        <v>0.20899999999999999</v>
      </c>
    </row>
    <row r="44" spans="1:10">
      <c r="A44" s="188" t="s">
        <v>402</v>
      </c>
      <c r="B44" s="12">
        <v>0.215</v>
      </c>
      <c r="C44" s="12">
        <v>0.216</v>
      </c>
      <c r="D44" s="12">
        <v>0.23200000000000001</v>
      </c>
      <c r="E44" s="12">
        <v>0.23400000000000001</v>
      </c>
      <c r="F44" s="12">
        <v>0.23100000000000001</v>
      </c>
      <c r="G44" s="12">
        <v>0.23599999999999999</v>
      </c>
      <c r="H44" s="12">
        <v>0.253</v>
      </c>
      <c r="I44" s="12">
        <v>0.246</v>
      </c>
      <c r="J44" s="12">
        <v>0.23200000000000001</v>
      </c>
    </row>
    <row r="45" spans="1:10">
      <c r="A45" s="188" t="s">
        <v>403</v>
      </c>
      <c r="B45" s="12">
        <v>0.12</v>
      </c>
      <c r="C45" s="12">
        <v>0.121</v>
      </c>
      <c r="D45" s="12">
        <v>0.13200000000000001</v>
      </c>
      <c r="E45" s="12">
        <v>0.13</v>
      </c>
      <c r="F45" s="12">
        <v>0.13</v>
      </c>
      <c r="G45" s="12">
        <v>0.126</v>
      </c>
      <c r="H45" s="12">
        <v>0.13400000000000001</v>
      </c>
      <c r="I45" s="12">
        <v>0.127</v>
      </c>
      <c r="J45" s="12">
        <v>0.128</v>
      </c>
    </row>
    <row r="46" spans="1:10">
      <c r="A46" s="188" t="s">
        <v>399</v>
      </c>
      <c r="B46" s="12">
        <v>0.36699999999999999</v>
      </c>
      <c r="C46" s="12">
        <v>0.378</v>
      </c>
      <c r="D46" s="12">
        <v>0.33400000000000002</v>
      </c>
      <c r="E46" s="12">
        <v>0.35599999999999998</v>
      </c>
      <c r="F46" s="12">
        <v>0.35599999999999998</v>
      </c>
      <c r="G46" s="12">
        <v>0.39100000000000001</v>
      </c>
      <c r="H46" s="12">
        <v>0.41299999999999998</v>
      </c>
      <c r="I46" s="12">
        <v>0.39200000000000002</v>
      </c>
      <c r="J46" s="12">
        <v>0.38400000000000001</v>
      </c>
    </row>
    <row r="47" spans="1:10">
      <c r="A47" s="188" t="s">
        <v>35</v>
      </c>
      <c r="B47" s="19">
        <v>1084492</v>
      </c>
      <c r="C47" s="19">
        <v>1061903</v>
      </c>
      <c r="D47" s="19">
        <v>1040972</v>
      </c>
      <c r="E47" s="19">
        <v>1021243</v>
      </c>
      <c r="F47" s="19">
        <v>1019494</v>
      </c>
      <c r="G47" s="19">
        <v>1015161</v>
      </c>
      <c r="H47" s="19">
        <v>977032</v>
      </c>
      <c r="I47" s="19">
        <v>986355</v>
      </c>
      <c r="J47" s="19">
        <v>1015197</v>
      </c>
    </row>
    <row r="48" spans="1:10">
      <c r="A48" s="188"/>
      <c r="B48" s="25"/>
      <c r="C48" s="25"/>
      <c r="D48" s="25"/>
      <c r="E48" s="25"/>
      <c r="F48" s="25"/>
      <c r="G48" s="25"/>
      <c r="H48" s="25"/>
      <c r="I48" s="25"/>
      <c r="J48" s="25"/>
    </row>
    <row r="49" spans="1:10" s="186" customFormat="1" ht="24" customHeight="1">
      <c r="A49" s="291" t="s">
        <v>404</v>
      </c>
      <c r="B49" s="291"/>
      <c r="C49" s="291"/>
      <c r="D49" s="291"/>
      <c r="E49" s="291"/>
      <c r="F49" s="291"/>
      <c r="G49" s="291"/>
      <c r="H49" s="291"/>
      <c r="I49" s="291"/>
      <c r="J49" s="291"/>
    </row>
    <row r="50" spans="1:10" ht="12.75" customHeight="1">
      <c r="A50" s="162" t="s">
        <v>394</v>
      </c>
      <c r="B50" s="159"/>
      <c r="C50" s="243"/>
      <c r="D50" s="243"/>
      <c r="E50" s="244"/>
      <c r="F50" s="243"/>
      <c r="G50" s="243"/>
      <c r="H50" s="243"/>
      <c r="I50" s="244"/>
      <c r="J50" s="159"/>
    </row>
    <row r="51" spans="1:10" ht="12.75" customHeight="1">
      <c r="A51" s="162" t="s">
        <v>405</v>
      </c>
      <c r="B51" s="13"/>
      <c r="C51" s="159"/>
      <c r="D51" s="159"/>
      <c r="E51" s="12"/>
      <c r="F51" s="159"/>
      <c r="G51" s="159"/>
      <c r="H51" s="13"/>
      <c r="I51" s="13"/>
      <c r="J51" s="13"/>
    </row>
    <row r="52" spans="1:10" ht="12.75" customHeight="1">
      <c r="A52" s="162" t="s">
        <v>406</v>
      </c>
      <c r="B52" s="159"/>
      <c r="C52" s="159"/>
      <c r="D52" s="159"/>
      <c r="E52" s="244"/>
      <c r="F52" s="159"/>
      <c r="G52" s="159"/>
      <c r="H52" s="159"/>
      <c r="I52" s="244"/>
      <c r="J52" s="159"/>
    </row>
    <row r="53" spans="1:10" ht="12.75" customHeight="1">
      <c r="A53" s="162" t="s">
        <v>407</v>
      </c>
      <c r="B53" s="159"/>
      <c r="C53" s="159"/>
      <c r="D53" s="159"/>
      <c r="E53" s="244"/>
      <c r="F53" s="159"/>
      <c r="G53" s="159"/>
      <c r="H53" s="159"/>
      <c r="I53" s="244"/>
      <c r="J53" s="159"/>
    </row>
    <row r="54" spans="1:10">
      <c r="A54" s="160"/>
      <c r="B54" s="160"/>
      <c r="C54" s="160"/>
      <c r="D54" s="160"/>
      <c r="E54" s="160"/>
      <c r="F54" s="160"/>
      <c r="G54" s="160"/>
      <c r="H54" s="160"/>
      <c r="I54" s="160"/>
      <c r="J54" s="160"/>
    </row>
    <row r="56" spans="1:10">
      <c r="A56" s="26"/>
    </row>
    <row r="57" spans="1:10">
      <c r="A57" s="26"/>
    </row>
  </sheetData>
  <mergeCells count="1">
    <mergeCell ref="A49:J49"/>
  </mergeCells>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2Q25&amp;C&amp;"Arial,Regular"&amp;8&amp;[16</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sheetPr>
  <dimension ref="A1:K42"/>
  <sheetViews>
    <sheetView zoomScaleNormal="100" zoomScaleSheetLayoutView="100" workbookViewId="0">
      <selection activeCell="K1" sqref="K1"/>
    </sheetView>
  </sheetViews>
  <sheetFormatPr defaultRowHeight="15"/>
  <cols>
    <col min="1" max="1" width="60.7109375" style="8" customWidth="1"/>
    <col min="2" max="10" width="10.7109375" style="8" customWidth="1"/>
    <col min="11" max="16384" width="9.140625" style="8"/>
  </cols>
  <sheetData>
    <row r="1" spans="1:11">
      <c r="A1" s="9" t="s">
        <v>14</v>
      </c>
      <c r="B1" s="28"/>
      <c r="C1" s="28"/>
      <c r="D1" s="5"/>
      <c r="E1" s="5"/>
      <c r="F1" s="5"/>
      <c r="G1" s="5"/>
      <c r="H1" s="28"/>
      <c r="I1" s="28"/>
      <c r="J1" s="28"/>
    </row>
    <row r="2" spans="1:11" ht="15.75">
      <c r="A2" s="155" t="s">
        <v>124</v>
      </c>
      <c r="B2" s="179"/>
      <c r="C2" s="179"/>
      <c r="D2" s="179"/>
      <c r="E2" s="179"/>
      <c r="F2" s="179"/>
      <c r="G2" s="179"/>
      <c r="H2" s="179"/>
      <c r="I2" s="179"/>
      <c r="J2" s="179"/>
    </row>
    <row r="3" spans="1:11" ht="16.5" thickBot="1">
      <c r="A3" s="155"/>
      <c r="B3" s="179"/>
      <c r="C3" s="179"/>
      <c r="D3" s="179"/>
      <c r="E3" s="179"/>
      <c r="F3" s="179"/>
      <c r="G3" s="179"/>
      <c r="H3" s="179"/>
      <c r="I3" s="179"/>
      <c r="J3" s="179"/>
    </row>
    <row r="4" spans="1:11" ht="15.75" thickBot="1">
      <c r="A4" s="29" t="s">
        <v>37</v>
      </c>
      <c r="B4" s="180" t="s">
        <v>344</v>
      </c>
      <c r="C4" s="180" t="s">
        <v>326</v>
      </c>
      <c r="D4" s="180" t="s">
        <v>274</v>
      </c>
      <c r="E4" s="180" t="s">
        <v>270</v>
      </c>
      <c r="F4" s="180" t="s">
        <v>263</v>
      </c>
      <c r="G4" s="180" t="s">
        <v>253</v>
      </c>
      <c r="H4" s="180" t="s">
        <v>247</v>
      </c>
      <c r="I4" s="180" t="s">
        <v>239</v>
      </c>
      <c r="J4" s="180" t="s">
        <v>231</v>
      </c>
    </row>
    <row r="5" spans="1:11">
      <c r="A5" s="103"/>
      <c r="B5" s="179"/>
      <c r="C5" s="179"/>
      <c r="D5" s="179"/>
      <c r="E5" s="179"/>
      <c r="F5" s="179"/>
      <c r="G5" s="179"/>
      <c r="H5" s="179"/>
      <c r="I5" s="179"/>
      <c r="J5" s="179"/>
    </row>
    <row r="6" spans="1:11">
      <c r="A6" s="188" t="s">
        <v>163</v>
      </c>
      <c r="B6" s="193">
        <v>34609</v>
      </c>
      <c r="C6" s="193">
        <v>32869</v>
      </c>
      <c r="D6" s="193">
        <v>29404</v>
      </c>
      <c r="E6" s="182">
        <v>34093</v>
      </c>
      <c r="F6" s="182">
        <v>37619</v>
      </c>
      <c r="G6" s="182">
        <v>34162</v>
      </c>
      <c r="H6" s="182">
        <v>32274</v>
      </c>
      <c r="I6" s="182">
        <v>31290</v>
      </c>
      <c r="J6" s="182">
        <v>32461</v>
      </c>
      <c r="K6" s="87"/>
    </row>
    <row r="7" spans="1:11">
      <c r="A7" s="188" t="s">
        <v>164</v>
      </c>
      <c r="B7" s="193">
        <v>1048</v>
      </c>
      <c r="C7" s="193">
        <v>1081</v>
      </c>
      <c r="D7" s="193">
        <v>1099</v>
      </c>
      <c r="E7" s="182">
        <v>1113</v>
      </c>
      <c r="F7" s="182">
        <v>1391</v>
      </c>
      <c r="G7" s="182">
        <v>2461</v>
      </c>
      <c r="H7" s="182">
        <v>3446</v>
      </c>
      <c r="I7" s="182">
        <v>3006</v>
      </c>
      <c r="J7" s="182">
        <v>2502</v>
      </c>
    </row>
    <row r="8" spans="1:11">
      <c r="A8" s="188" t="s">
        <v>38</v>
      </c>
      <c r="B8" s="194">
        <v>-21776</v>
      </c>
      <c r="C8" s="194">
        <v>-21011</v>
      </c>
      <c r="D8" s="194">
        <v>-19628</v>
      </c>
      <c r="E8" s="55">
        <v>-23429</v>
      </c>
      <c r="F8" s="55">
        <v>-26519</v>
      </c>
      <c r="G8" s="55">
        <v>-24501</v>
      </c>
      <c r="H8" s="55">
        <v>-23990</v>
      </c>
      <c r="I8" s="55">
        <v>-22450</v>
      </c>
      <c r="J8" s="55">
        <v>-22351</v>
      </c>
      <c r="K8" s="87"/>
    </row>
    <row r="9" spans="1:11">
      <c r="A9" s="30" t="s">
        <v>6</v>
      </c>
      <c r="B9" s="182">
        <v>13881</v>
      </c>
      <c r="C9" s="182">
        <v>12939</v>
      </c>
      <c r="D9" s="182">
        <v>10875</v>
      </c>
      <c r="E9" s="182">
        <v>11777</v>
      </c>
      <c r="F9" s="182">
        <v>12491</v>
      </c>
      <c r="G9" s="182">
        <v>12122</v>
      </c>
      <c r="H9" s="182">
        <v>11730</v>
      </c>
      <c r="I9" s="182">
        <v>11846</v>
      </c>
      <c r="J9" s="182">
        <v>12612</v>
      </c>
      <c r="K9" s="87"/>
    </row>
    <row r="10" spans="1:11">
      <c r="A10" s="188"/>
      <c r="B10" s="182"/>
      <c r="C10" s="182"/>
      <c r="D10" s="182"/>
      <c r="E10" s="182"/>
      <c r="F10" s="182"/>
      <c r="G10" s="182"/>
      <c r="H10" s="182"/>
      <c r="I10" s="182"/>
      <c r="J10" s="182"/>
      <c r="K10" s="87"/>
    </row>
    <row r="11" spans="1:11">
      <c r="A11" s="188" t="s">
        <v>39</v>
      </c>
      <c r="B11" s="182">
        <v>4979</v>
      </c>
      <c r="C11" s="182">
        <v>4627</v>
      </c>
      <c r="D11" s="182">
        <v>5162</v>
      </c>
      <c r="E11" s="182">
        <v>4649</v>
      </c>
      <c r="F11" s="182">
        <v>4664</v>
      </c>
      <c r="G11" s="182">
        <v>4469</v>
      </c>
      <c r="H11" s="182">
        <v>5134</v>
      </c>
      <c r="I11" s="182">
        <v>4388</v>
      </c>
      <c r="J11" s="182">
        <v>4676</v>
      </c>
    </row>
    <row r="12" spans="1:11">
      <c r="A12" s="188" t="s">
        <v>277</v>
      </c>
      <c r="B12" s="55">
        <v>-1359</v>
      </c>
      <c r="C12" s="55">
        <v>-1560</v>
      </c>
      <c r="D12" s="55">
        <v>-1555</v>
      </c>
      <c r="E12" s="55">
        <v>-1353</v>
      </c>
      <c r="F12" s="55">
        <v>-1455</v>
      </c>
      <c r="G12" s="55">
        <v>-1459</v>
      </c>
      <c r="H12" s="55">
        <v>-1640</v>
      </c>
      <c r="I12" s="55">
        <v>-1205</v>
      </c>
      <c r="J12" s="55">
        <v>-1266</v>
      </c>
    </row>
    <row r="13" spans="1:11">
      <c r="A13" s="30" t="s">
        <v>41</v>
      </c>
      <c r="B13" s="182">
        <v>3620</v>
      </c>
      <c r="C13" s="182">
        <v>3067</v>
      </c>
      <c r="D13" s="182">
        <v>3607</v>
      </c>
      <c r="E13" s="182">
        <v>3296</v>
      </c>
      <c r="F13" s="182">
        <v>3209</v>
      </c>
      <c r="G13" s="182">
        <v>3010</v>
      </c>
      <c r="H13" s="182">
        <v>3494</v>
      </c>
      <c r="I13" s="182">
        <v>3183</v>
      </c>
      <c r="J13" s="182">
        <v>3410</v>
      </c>
      <c r="K13" s="87"/>
    </row>
    <row r="14" spans="1:11">
      <c r="A14" s="188"/>
      <c r="B14" s="182"/>
      <c r="C14" s="182"/>
      <c r="D14" s="182"/>
      <c r="E14" s="182"/>
      <c r="F14" s="182"/>
      <c r="G14" s="182"/>
      <c r="H14" s="182"/>
      <c r="I14" s="182"/>
      <c r="J14" s="182"/>
      <c r="K14" s="100"/>
    </row>
    <row r="15" spans="1:11">
      <c r="A15" s="188" t="s">
        <v>42</v>
      </c>
      <c r="B15" s="182">
        <v>13</v>
      </c>
      <c r="C15" s="182">
        <v>-986</v>
      </c>
      <c r="D15" s="182">
        <v>169</v>
      </c>
      <c r="E15" s="182">
        <v>228</v>
      </c>
      <c r="F15" s="182">
        <v>-499</v>
      </c>
      <c r="G15" s="182">
        <v>-236</v>
      </c>
      <c r="H15" s="182">
        <v>455</v>
      </c>
      <c r="I15" s="182">
        <v>-193</v>
      </c>
      <c r="J15" s="182">
        <v>-559</v>
      </c>
      <c r="K15" s="87"/>
    </row>
    <row r="16" spans="1:11">
      <c r="A16" s="188" t="s">
        <v>43</v>
      </c>
      <c r="B16" s="182">
        <v>71</v>
      </c>
      <c r="C16" s="182">
        <v>47</v>
      </c>
      <c r="D16" s="182">
        <v>113</v>
      </c>
      <c r="E16" s="182">
        <v>124</v>
      </c>
      <c r="F16" s="182">
        <v>174</v>
      </c>
      <c r="G16" s="182">
        <v>196</v>
      </c>
      <c r="H16" s="182">
        <v>113</v>
      </c>
      <c r="I16" s="182">
        <v>176</v>
      </c>
      <c r="J16" s="182">
        <v>48</v>
      </c>
      <c r="K16" s="87"/>
    </row>
    <row r="17" spans="1:11">
      <c r="A17" s="188" t="s">
        <v>44</v>
      </c>
      <c r="B17" s="182">
        <v>143</v>
      </c>
      <c r="C17" s="182">
        <v>467</v>
      </c>
      <c r="D17" s="182">
        <v>782</v>
      </c>
      <c r="E17" s="182">
        <v>357</v>
      </c>
      <c r="F17" s="182">
        <v>45</v>
      </c>
      <c r="G17" s="182">
        <v>1098</v>
      </c>
      <c r="H17" s="182">
        <v>258</v>
      </c>
      <c r="I17" s="182">
        <v>248</v>
      </c>
      <c r="J17" s="182">
        <v>21</v>
      </c>
      <c r="K17" s="87"/>
    </row>
    <row r="18" spans="1:11">
      <c r="A18" s="30" t="s">
        <v>45</v>
      </c>
      <c r="B18" s="72">
        <v>227</v>
      </c>
      <c r="C18" s="72">
        <v>-472</v>
      </c>
      <c r="D18" s="72">
        <v>1064</v>
      </c>
      <c r="E18" s="72">
        <v>709</v>
      </c>
      <c r="F18" s="72">
        <v>-280</v>
      </c>
      <c r="G18" s="72">
        <v>1058</v>
      </c>
      <c r="H18" s="72">
        <v>826</v>
      </c>
      <c r="I18" s="72">
        <v>231</v>
      </c>
      <c r="J18" s="72">
        <v>-490</v>
      </c>
      <c r="K18" s="87"/>
    </row>
    <row r="19" spans="1:11">
      <c r="A19" s="34" t="s">
        <v>46</v>
      </c>
      <c r="B19" s="73">
        <v>17728</v>
      </c>
      <c r="C19" s="73">
        <v>15534</v>
      </c>
      <c r="D19" s="73">
        <v>15546</v>
      </c>
      <c r="E19" s="73">
        <v>15782</v>
      </c>
      <c r="F19" s="73">
        <v>15420</v>
      </c>
      <c r="G19" s="73">
        <v>16190</v>
      </c>
      <c r="H19" s="73">
        <v>16050</v>
      </c>
      <c r="I19" s="73">
        <v>15260</v>
      </c>
      <c r="J19" s="73">
        <v>15532</v>
      </c>
      <c r="K19" s="87"/>
    </row>
    <row r="20" spans="1:11">
      <c r="A20" s="188"/>
      <c r="B20" s="54"/>
      <c r="C20" s="54"/>
      <c r="D20" s="54"/>
      <c r="E20" s="54"/>
      <c r="F20" s="54"/>
      <c r="G20" s="54"/>
      <c r="H20" s="54"/>
      <c r="I20" s="54"/>
      <c r="J20" s="54"/>
      <c r="K20" s="87"/>
    </row>
    <row r="21" spans="1:11">
      <c r="A21" s="188" t="s">
        <v>165</v>
      </c>
      <c r="B21" s="182">
        <v>-4412</v>
      </c>
      <c r="C21" s="182">
        <v>-4489</v>
      </c>
      <c r="D21" s="182">
        <v>-4244</v>
      </c>
      <c r="E21" s="182">
        <v>-3787</v>
      </c>
      <c r="F21" s="182">
        <v>-4130</v>
      </c>
      <c r="G21" s="182">
        <v>-4168</v>
      </c>
      <c r="H21" s="182">
        <v>-3861</v>
      </c>
      <c r="I21" s="182">
        <v>-3353</v>
      </c>
      <c r="J21" s="182">
        <v>-3829</v>
      </c>
      <c r="K21" s="87"/>
    </row>
    <row r="22" spans="1:11">
      <c r="A22" s="188" t="s">
        <v>278</v>
      </c>
      <c r="B22" s="182">
        <v>-2849</v>
      </c>
      <c r="C22" s="182">
        <v>-2907</v>
      </c>
      <c r="D22" s="182">
        <v>-2856</v>
      </c>
      <c r="E22" s="182">
        <v>-2585</v>
      </c>
      <c r="F22" s="182">
        <v>-2916</v>
      </c>
      <c r="G22" s="182">
        <v>-2942</v>
      </c>
      <c r="H22" s="182">
        <v>-2730</v>
      </c>
      <c r="I22" s="182">
        <v>-2470</v>
      </c>
      <c r="J22" s="182">
        <v>-2680</v>
      </c>
    </row>
    <row r="23" spans="1:11">
      <c r="A23" s="188" t="s">
        <v>232</v>
      </c>
      <c r="B23" s="251">
        <v>0</v>
      </c>
      <c r="C23" s="251">
        <v>0</v>
      </c>
      <c r="D23" s="251">
        <v>0</v>
      </c>
      <c r="E23" s="251">
        <v>0</v>
      </c>
      <c r="F23" s="46">
        <v>-470</v>
      </c>
      <c r="G23" s="251">
        <v>0</v>
      </c>
      <c r="H23" s="46">
        <v>-100</v>
      </c>
      <c r="I23" s="251">
        <v>0</v>
      </c>
      <c r="J23" s="46">
        <v>-860</v>
      </c>
      <c r="K23" s="87"/>
    </row>
    <row r="24" spans="1:11">
      <c r="A24" s="188" t="s">
        <v>48</v>
      </c>
      <c r="B24" s="182">
        <v>-513</v>
      </c>
      <c r="C24" s="182">
        <v>-500</v>
      </c>
      <c r="D24" s="182">
        <v>-454</v>
      </c>
      <c r="E24" s="182">
        <v>-494</v>
      </c>
      <c r="F24" s="182">
        <v>-459</v>
      </c>
      <c r="G24" s="182">
        <v>-493</v>
      </c>
      <c r="H24" s="182">
        <v>-402</v>
      </c>
      <c r="I24" s="182">
        <v>-522</v>
      </c>
      <c r="J24" s="182">
        <v>-485</v>
      </c>
      <c r="K24" s="87"/>
    </row>
    <row r="25" spans="1:11">
      <c r="A25" s="34" t="s">
        <v>254</v>
      </c>
      <c r="B25" s="35">
        <v>-7774</v>
      </c>
      <c r="C25" s="35">
        <v>-7896</v>
      </c>
      <c r="D25" s="73">
        <v>-7554</v>
      </c>
      <c r="E25" s="73">
        <v>-6866</v>
      </c>
      <c r="F25" s="73">
        <v>-7975</v>
      </c>
      <c r="G25" s="73">
        <v>-7603</v>
      </c>
      <c r="H25" s="73">
        <v>-7093</v>
      </c>
      <c r="I25" s="73">
        <v>-6345</v>
      </c>
      <c r="J25" s="73">
        <v>-7854</v>
      </c>
      <c r="K25" s="87"/>
    </row>
    <row r="26" spans="1:11">
      <c r="A26" s="188"/>
      <c r="B26" s="32"/>
      <c r="C26" s="32"/>
      <c r="D26" s="54"/>
      <c r="E26" s="54"/>
      <c r="F26" s="54"/>
      <c r="G26" s="54"/>
      <c r="H26" s="54"/>
      <c r="I26" s="54"/>
      <c r="J26" s="54"/>
      <c r="K26" s="87"/>
    </row>
    <row r="27" spans="1:11">
      <c r="A27" s="74" t="s">
        <v>49</v>
      </c>
      <c r="B27" s="95">
        <v>9954</v>
      </c>
      <c r="C27" s="95">
        <v>7638</v>
      </c>
      <c r="D27" s="75">
        <v>7992</v>
      </c>
      <c r="E27" s="75">
        <v>8916</v>
      </c>
      <c r="F27" s="75">
        <v>7445</v>
      </c>
      <c r="G27" s="75">
        <v>8587</v>
      </c>
      <c r="H27" s="75">
        <v>8957</v>
      </c>
      <c r="I27" s="75">
        <v>8915</v>
      </c>
      <c r="J27" s="75">
        <v>7678</v>
      </c>
      <c r="K27" s="87"/>
    </row>
    <row r="28" spans="1:11">
      <c r="A28" s="188"/>
      <c r="B28" s="32"/>
      <c r="C28" s="32"/>
      <c r="D28" s="54"/>
      <c r="E28" s="54"/>
      <c r="F28" s="54"/>
      <c r="G28" s="54"/>
      <c r="H28" s="54"/>
      <c r="I28" s="54"/>
      <c r="J28" s="54"/>
    </row>
    <row r="29" spans="1:11">
      <c r="A29" s="36" t="s">
        <v>50</v>
      </c>
      <c r="B29" s="37">
        <v>402</v>
      </c>
      <c r="C29" s="37">
        <v>-3</v>
      </c>
      <c r="D29" s="55">
        <v>352</v>
      </c>
      <c r="E29" s="55">
        <v>860</v>
      </c>
      <c r="F29" s="55">
        <v>137</v>
      </c>
      <c r="G29" s="55">
        <v>-704</v>
      </c>
      <c r="H29" s="55">
        <v>-1002</v>
      </c>
      <c r="I29" s="55">
        <v>-583</v>
      </c>
      <c r="J29" s="55">
        <v>1245</v>
      </c>
    </row>
    <row r="30" spans="1:11">
      <c r="A30" s="187" t="s">
        <v>51</v>
      </c>
      <c r="B30" s="38">
        <v>10356</v>
      </c>
      <c r="C30" s="38">
        <v>7635</v>
      </c>
      <c r="D30" s="54">
        <v>8344</v>
      </c>
      <c r="E30" s="54">
        <v>9776</v>
      </c>
      <c r="F30" s="54">
        <v>7582</v>
      </c>
      <c r="G30" s="54">
        <v>7883</v>
      </c>
      <c r="H30" s="54">
        <v>7955</v>
      </c>
      <c r="I30" s="54">
        <v>8332</v>
      </c>
      <c r="J30" s="54">
        <v>8923</v>
      </c>
    </row>
    <row r="31" spans="1:11">
      <c r="A31" s="188"/>
      <c r="B31" s="32"/>
      <c r="C31" s="32"/>
      <c r="D31" s="54"/>
      <c r="E31" s="54"/>
      <c r="F31" s="54"/>
      <c r="G31" s="54"/>
      <c r="H31" s="54"/>
      <c r="I31" s="54"/>
      <c r="J31" s="54"/>
    </row>
    <row r="32" spans="1:11">
      <c r="A32" s="36" t="s">
        <v>52</v>
      </c>
      <c r="B32" s="37">
        <v>-3155</v>
      </c>
      <c r="C32" s="37">
        <v>-2423</v>
      </c>
      <c r="D32" s="182">
        <v>-2058</v>
      </c>
      <c r="E32" s="182">
        <v>-2497</v>
      </c>
      <c r="F32" s="182">
        <v>-2403</v>
      </c>
      <c r="G32" s="182">
        <v>-2468</v>
      </c>
      <c r="H32" s="182">
        <v>-1737</v>
      </c>
      <c r="I32" s="182">
        <v>-2334</v>
      </c>
      <c r="J32" s="182">
        <v>-2792</v>
      </c>
    </row>
    <row r="33" spans="1:10">
      <c r="A33" s="187" t="s">
        <v>282</v>
      </c>
      <c r="B33" s="38">
        <v>7201</v>
      </c>
      <c r="C33" s="38">
        <v>5212</v>
      </c>
      <c r="D33" s="62">
        <v>6286</v>
      </c>
      <c r="E33" s="62">
        <v>7279</v>
      </c>
      <c r="F33" s="62">
        <v>5179</v>
      </c>
      <c r="G33" s="62">
        <v>5415</v>
      </c>
      <c r="H33" s="62">
        <v>6218</v>
      </c>
      <c r="I33" s="62">
        <v>5998</v>
      </c>
      <c r="J33" s="62">
        <v>6131</v>
      </c>
    </row>
    <row r="34" spans="1:10">
      <c r="A34" s="188"/>
      <c r="B34" s="160"/>
      <c r="C34" s="160"/>
      <c r="D34" s="54"/>
      <c r="E34" s="54"/>
      <c r="F34" s="54"/>
      <c r="G34" s="54"/>
      <c r="H34" s="54"/>
      <c r="I34" s="54"/>
      <c r="J34" s="54"/>
    </row>
    <row r="35" spans="1:10" ht="15.75" thickBot="1">
      <c r="A35" s="188" t="s">
        <v>283</v>
      </c>
      <c r="B35" s="32">
        <v>-9</v>
      </c>
      <c r="C35" s="32">
        <v>-3</v>
      </c>
      <c r="D35" s="182">
        <v>-3</v>
      </c>
      <c r="E35" s="182">
        <v>1</v>
      </c>
      <c r="F35" s="182">
        <v>87</v>
      </c>
      <c r="G35" s="182">
        <v>2</v>
      </c>
      <c r="H35" s="182">
        <v>10</v>
      </c>
      <c r="I35" s="182">
        <v>9</v>
      </c>
      <c r="J35" s="182">
        <v>8</v>
      </c>
    </row>
    <row r="36" spans="1:10" ht="15.75" thickBot="1">
      <c r="A36" s="39" t="s">
        <v>53</v>
      </c>
      <c r="B36" s="40">
        <v>7192</v>
      </c>
      <c r="C36" s="40">
        <v>5209</v>
      </c>
      <c r="D36" s="56">
        <v>6283</v>
      </c>
      <c r="E36" s="56">
        <v>7280</v>
      </c>
      <c r="F36" s="56">
        <v>5266</v>
      </c>
      <c r="G36" s="56">
        <v>5417</v>
      </c>
      <c r="H36" s="56">
        <v>6228</v>
      </c>
      <c r="I36" s="56">
        <v>6007</v>
      </c>
      <c r="J36" s="56">
        <v>6139</v>
      </c>
    </row>
    <row r="37" spans="1:10">
      <c r="A37" s="160"/>
      <c r="B37" s="160"/>
      <c r="C37" s="160"/>
      <c r="D37" s="160"/>
      <c r="E37" s="160"/>
      <c r="F37" s="160"/>
      <c r="G37" s="160"/>
      <c r="H37" s="160"/>
      <c r="I37" s="160"/>
      <c r="J37" s="160"/>
    </row>
    <row r="38" spans="1:10" s="186" customFormat="1" ht="36" customHeight="1">
      <c r="A38" s="291" t="s">
        <v>345</v>
      </c>
      <c r="B38" s="291"/>
      <c r="C38" s="291"/>
      <c r="D38" s="291"/>
      <c r="E38" s="291"/>
      <c r="F38" s="291"/>
      <c r="G38" s="291"/>
      <c r="H38" s="291"/>
      <c r="I38" s="291"/>
      <c r="J38" s="291"/>
    </row>
    <row r="39" spans="1:10" ht="15" customHeight="1">
      <c r="A39" s="162"/>
      <c r="B39" s="151"/>
      <c r="C39" s="151"/>
      <c r="D39" s="151"/>
      <c r="E39" s="151"/>
      <c r="F39" s="151"/>
      <c r="G39" s="151"/>
      <c r="H39" s="151"/>
      <c r="I39" s="151"/>
      <c r="J39" s="151"/>
    </row>
    <row r="40" spans="1:10">
      <c r="A40" s="178"/>
      <c r="B40" s="178"/>
      <c r="C40" s="178"/>
      <c r="D40" s="178"/>
      <c r="E40" s="178"/>
      <c r="F40" s="178"/>
      <c r="G40" s="178"/>
    </row>
    <row r="41" spans="1:10">
      <c r="A41" s="162"/>
    </row>
    <row r="42" spans="1:10">
      <c r="B42" s="100"/>
      <c r="C42" s="100"/>
      <c r="D42" s="100"/>
      <c r="E42" s="100"/>
      <c r="F42" s="100"/>
    </row>
  </sheetData>
  <mergeCells count="1">
    <mergeCell ref="A38:J38"/>
  </mergeCells>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2Q25&amp;C&amp;"Arial,Regular"&amp;8&amp;[17</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sheetPr>
  <dimension ref="A1:J37"/>
  <sheetViews>
    <sheetView zoomScaleNormal="100" zoomScaleSheetLayoutView="100" workbookViewId="0">
      <selection activeCell="K1" sqref="K1"/>
    </sheetView>
  </sheetViews>
  <sheetFormatPr defaultRowHeight="15"/>
  <cols>
    <col min="1" max="1" width="60.7109375" style="8" customWidth="1"/>
    <col min="2" max="10" width="10.7109375" style="8" customWidth="1"/>
    <col min="11" max="16384" width="9.140625" style="8"/>
  </cols>
  <sheetData>
    <row r="1" spans="1:10">
      <c r="A1" s="9" t="s">
        <v>14</v>
      </c>
      <c r="B1" s="5"/>
      <c r="C1" s="5"/>
      <c r="D1" s="5"/>
      <c r="E1" s="28"/>
      <c r="F1" s="5"/>
      <c r="G1" s="5"/>
      <c r="H1" s="5"/>
      <c r="I1" s="28"/>
      <c r="J1" s="5"/>
    </row>
    <row r="2" spans="1:10" ht="15.75">
      <c r="A2" s="155" t="s">
        <v>126</v>
      </c>
      <c r="B2" s="198"/>
      <c r="C2" s="198"/>
      <c r="D2" s="156"/>
      <c r="E2" s="156"/>
      <c r="F2" s="156"/>
      <c r="G2" s="156"/>
      <c r="H2" s="156"/>
      <c r="I2" s="156"/>
      <c r="J2" s="156"/>
    </row>
    <row r="3" spans="1:10" ht="15.75" thickBot="1">
      <c r="A3" s="10"/>
      <c r="B3" s="76"/>
      <c r="C3" s="76"/>
      <c r="D3" s="76"/>
      <c r="E3" s="76"/>
      <c r="F3" s="76"/>
      <c r="G3" s="76"/>
      <c r="H3" s="76"/>
      <c r="I3" s="76"/>
      <c r="J3" s="76"/>
    </row>
    <row r="4" spans="1:10" ht="15.75" thickBot="1">
      <c r="A4" s="29" t="s">
        <v>37</v>
      </c>
      <c r="B4" s="45">
        <v>45838</v>
      </c>
      <c r="C4" s="45">
        <v>45747</v>
      </c>
      <c r="D4" s="45">
        <v>45657</v>
      </c>
      <c r="E4" s="45">
        <v>45565</v>
      </c>
      <c r="F4" s="45">
        <v>45473</v>
      </c>
      <c r="G4" s="45">
        <v>45382</v>
      </c>
      <c r="H4" s="45">
        <v>45291</v>
      </c>
      <c r="I4" s="45">
        <v>45199</v>
      </c>
      <c r="J4" s="45">
        <v>45107</v>
      </c>
    </row>
    <row r="5" spans="1:10">
      <c r="A5" s="103"/>
      <c r="B5" s="130"/>
      <c r="C5" s="130"/>
      <c r="D5" s="130"/>
      <c r="E5" s="130"/>
      <c r="F5" s="130"/>
      <c r="G5" s="130"/>
      <c r="H5" s="130"/>
      <c r="I5" s="130"/>
      <c r="J5" s="130"/>
    </row>
    <row r="6" spans="1:10">
      <c r="A6" s="188" t="s">
        <v>56</v>
      </c>
      <c r="B6" s="19">
        <v>87241</v>
      </c>
      <c r="C6" s="19">
        <v>69944</v>
      </c>
      <c r="D6" s="19">
        <v>65716</v>
      </c>
      <c r="E6" s="19">
        <v>104777</v>
      </c>
      <c r="F6" s="19">
        <v>84981</v>
      </c>
      <c r="G6" s="19">
        <v>68746</v>
      </c>
      <c r="H6" s="19">
        <v>87504</v>
      </c>
      <c r="I6" s="19">
        <v>84332</v>
      </c>
      <c r="J6" s="19">
        <v>78275</v>
      </c>
    </row>
    <row r="7" spans="1:10">
      <c r="A7" s="188" t="s">
        <v>57</v>
      </c>
      <c r="B7" s="19">
        <v>80481</v>
      </c>
      <c r="C7" s="19">
        <v>92259</v>
      </c>
      <c r="D7" s="19">
        <v>50486</v>
      </c>
      <c r="E7" s="19">
        <v>58177</v>
      </c>
      <c r="F7" s="19">
        <v>46599</v>
      </c>
      <c r="G7" s="19">
        <v>114430</v>
      </c>
      <c r="H7" s="19">
        <v>73475</v>
      </c>
      <c r="I7" s="19">
        <v>117699</v>
      </c>
      <c r="J7" s="19">
        <v>97749</v>
      </c>
    </row>
    <row r="8" spans="1:10">
      <c r="A8" s="188" t="s">
        <v>58</v>
      </c>
      <c r="B8" s="19">
        <v>138839</v>
      </c>
      <c r="C8" s="19">
        <v>142937</v>
      </c>
      <c r="D8" s="19">
        <v>142618</v>
      </c>
      <c r="E8" s="19">
        <v>126396</v>
      </c>
      <c r="F8" s="19">
        <v>128410</v>
      </c>
      <c r="G8" s="19">
        <v>156091</v>
      </c>
      <c r="H8" s="19">
        <v>161342</v>
      </c>
      <c r="I8" s="19">
        <v>178830</v>
      </c>
      <c r="J8" s="19">
        <v>131471</v>
      </c>
    </row>
    <row r="9" spans="1:10">
      <c r="A9" s="188" t="s">
        <v>59</v>
      </c>
      <c r="B9" s="19">
        <v>7397</v>
      </c>
      <c r="C9" s="19">
        <v>9092</v>
      </c>
      <c r="D9" s="19">
        <v>5324</v>
      </c>
      <c r="E9" s="19">
        <v>6014</v>
      </c>
      <c r="F9" s="19">
        <v>4178</v>
      </c>
      <c r="G9" s="19">
        <v>5138</v>
      </c>
      <c r="H9" s="19">
        <v>5776</v>
      </c>
      <c r="I9" s="19">
        <v>5581</v>
      </c>
      <c r="J9" s="19">
        <v>5374</v>
      </c>
    </row>
    <row r="10" spans="1:10">
      <c r="A10" s="188" t="s">
        <v>8</v>
      </c>
      <c r="B10" s="19">
        <v>1331288</v>
      </c>
      <c r="C10" s="19">
        <v>1298849</v>
      </c>
      <c r="D10" s="19">
        <v>1295388</v>
      </c>
      <c r="E10" s="19">
        <v>1274094</v>
      </c>
      <c r="F10" s="19">
        <v>1276608</v>
      </c>
      <c r="G10" s="19">
        <v>1248295</v>
      </c>
      <c r="H10" s="19">
        <v>1223426</v>
      </c>
      <c r="I10" s="19">
        <v>1210499</v>
      </c>
      <c r="J10" s="19">
        <v>1237758</v>
      </c>
    </row>
    <row r="11" spans="1:10">
      <c r="A11" s="188" t="s">
        <v>60</v>
      </c>
      <c r="B11" s="19">
        <v>18158</v>
      </c>
      <c r="C11" s="19">
        <v>20606</v>
      </c>
      <c r="D11" s="19">
        <v>24330</v>
      </c>
      <c r="E11" s="19">
        <v>18242</v>
      </c>
      <c r="F11" s="19">
        <v>19496</v>
      </c>
      <c r="G11" s="19">
        <v>20281</v>
      </c>
      <c r="H11" s="19">
        <v>13241</v>
      </c>
      <c r="I11" s="19">
        <v>13270</v>
      </c>
      <c r="J11" s="19">
        <v>12120</v>
      </c>
    </row>
    <row r="12" spans="1:10">
      <c r="A12" s="188" t="s">
        <v>61</v>
      </c>
      <c r="B12" s="19">
        <v>4849</v>
      </c>
      <c r="C12" s="19">
        <v>4857</v>
      </c>
      <c r="D12" s="19">
        <v>4701</v>
      </c>
      <c r="E12" s="19">
        <v>4489</v>
      </c>
      <c r="F12" s="19">
        <v>4122</v>
      </c>
      <c r="G12" s="19">
        <v>4079</v>
      </c>
      <c r="H12" s="19">
        <v>4051</v>
      </c>
      <c r="I12" s="19">
        <v>3841</v>
      </c>
      <c r="J12" s="19">
        <v>3828</v>
      </c>
    </row>
    <row r="13" spans="1:10" s="178" customFormat="1">
      <c r="A13" s="188" t="s">
        <v>255</v>
      </c>
      <c r="B13" s="19">
        <v>2900</v>
      </c>
      <c r="C13" s="19">
        <v>2900</v>
      </c>
      <c r="D13" s="19">
        <v>2600</v>
      </c>
      <c r="E13" s="19">
        <v>2100</v>
      </c>
      <c r="F13" s="19">
        <v>2100</v>
      </c>
      <c r="G13" s="46">
        <v>2100</v>
      </c>
      <c r="H13" s="251">
        <v>0</v>
      </c>
      <c r="I13" s="251">
        <v>0</v>
      </c>
      <c r="J13" s="251">
        <v>0</v>
      </c>
    </row>
    <row r="14" spans="1:10">
      <c r="A14" s="188" t="s">
        <v>62</v>
      </c>
      <c r="B14" s="19">
        <v>4944</v>
      </c>
      <c r="C14" s="19">
        <v>5135</v>
      </c>
      <c r="D14" s="19">
        <v>5039</v>
      </c>
      <c r="E14" s="19">
        <v>5067</v>
      </c>
      <c r="F14" s="19">
        <v>5135</v>
      </c>
      <c r="G14" s="19">
        <v>5240</v>
      </c>
      <c r="H14" s="19">
        <v>6562</v>
      </c>
      <c r="I14" s="19">
        <v>6528</v>
      </c>
      <c r="J14" s="19">
        <v>6748</v>
      </c>
    </row>
    <row r="15" spans="1:10">
      <c r="A15" s="188" t="s">
        <v>63</v>
      </c>
      <c r="B15" s="19">
        <v>2637</v>
      </c>
      <c r="C15" s="19">
        <v>2636</v>
      </c>
      <c r="D15" s="19">
        <v>2684</v>
      </c>
      <c r="E15" s="19">
        <v>2686</v>
      </c>
      <c r="F15" s="19">
        <v>2715</v>
      </c>
      <c r="G15" s="19">
        <v>2862</v>
      </c>
      <c r="H15" s="19">
        <v>2930</v>
      </c>
      <c r="I15" s="19">
        <v>3120</v>
      </c>
      <c r="J15" s="19">
        <v>3241</v>
      </c>
    </row>
    <row r="16" spans="1:10">
      <c r="A16" s="188" t="s">
        <v>64</v>
      </c>
      <c r="B16" s="19">
        <v>15600</v>
      </c>
      <c r="C16" s="19">
        <v>16532</v>
      </c>
      <c r="D16" s="19">
        <v>7304</v>
      </c>
      <c r="E16" s="19">
        <v>18807</v>
      </c>
      <c r="F16" s="19">
        <v>21482</v>
      </c>
      <c r="G16" s="19">
        <v>15719</v>
      </c>
      <c r="H16" s="19">
        <v>3638</v>
      </c>
      <c r="I16" s="19">
        <v>19156</v>
      </c>
      <c r="J16" s="19">
        <v>15945</v>
      </c>
    </row>
    <row r="17" spans="1:10" ht="15.75" thickBot="1">
      <c r="A17" s="188" t="s">
        <v>65</v>
      </c>
      <c r="B17" s="19">
        <v>1700</v>
      </c>
      <c r="C17" s="19">
        <v>1682</v>
      </c>
      <c r="D17" s="19">
        <v>1617</v>
      </c>
      <c r="E17" s="19">
        <v>1609</v>
      </c>
      <c r="F17" s="19">
        <v>70</v>
      </c>
      <c r="G17" s="19">
        <v>726</v>
      </c>
      <c r="H17" s="19">
        <v>749</v>
      </c>
      <c r="I17" s="19">
        <v>744</v>
      </c>
      <c r="J17" s="19">
        <v>730</v>
      </c>
    </row>
    <row r="18" spans="1:10" ht="15.75" thickBot="1">
      <c r="A18" s="47" t="s">
        <v>66</v>
      </c>
      <c r="B18" s="48">
        <v>1696034</v>
      </c>
      <c r="C18" s="48">
        <v>1667429</v>
      </c>
      <c r="D18" s="48">
        <v>1607807</v>
      </c>
      <c r="E18" s="48">
        <v>1622458</v>
      </c>
      <c r="F18" s="48">
        <v>1595896</v>
      </c>
      <c r="G18" s="48">
        <v>1643707</v>
      </c>
      <c r="H18" s="48">
        <v>1582694</v>
      </c>
      <c r="I18" s="48">
        <v>1643600</v>
      </c>
      <c r="J18" s="48">
        <v>1593239</v>
      </c>
    </row>
    <row r="19" spans="1:10">
      <c r="A19" s="188"/>
      <c r="B19" s="14"/>
      <c r="C19" s="14"/>
      <c r="D19" s="14"/>
      <c r="E19" s="14"/>
      <c r="F19" s="14"/>
      <c r="G19" s="14"/>
      <c r="H19" s="14"/>
      <c r="I19" s="14"/>
      <c r="J19" s="14"/>
    </row>
    <row r="20" spans="1:10">
      <c r="A20" s="188" t="s">
        <v>67</v>
      </c>
      <c r="B20" s="19">
        <v>14876</v>
      </c>
      <c r="C20" s="19">
        <v>14374</v>
      </c>
      <c r="D20" s="19">
        <v>12535</v>
      </c>
      <c r="E20" s="19">
        <v>11525</v>
      </c>
      <c r="F20" s="19">
        <v>10466</v>
      </c>
      <c r="G20" s="19">
        <v>14103</v>
      </c>
      <c r="H20" s="19">
        <v>16149</v>
      </c>
      <c r="I20" s="19">
        <v>15159</v>
      </c>
      <c r="J20" s="19">
        <v>14306</v>
      </c>
    </row>
    <row r="21" spans="1:10">
      <c r="A21" s="188" t="s">
        <v>68</v>
      </c>
      <c r="B21" s="19">
        <v>966075</v>
      </c>
      <c r="C21" s="19">
        <v>936779</v>
      </c>
      <c r="D21" s="19">
        <v>926846</v>
      </c>
      <c r="E21" s="19">
        <v>927011</v>
      </c>
      <c r="F21" s="19">
        <v>916127</v>
      </c>
      <c r="G21" s="19">
        <v>879554</v>
      </c>
      <c r="H21" s="19">
        <v>850709</v>
      </c>
      <c r="I21" s="19">
        <v>864189</v>
      </c>
      <c r="J21" s="19">
        <v>816641</v>
      </c>
    </row>
    <row r="22" spans="1:10">
      <c r="A22" s="188" t="s">
        <v>69</v>
      </c>
      <c r="B22" s="19">
        <v>8502</v>
      </c>
      <c r="C22" s="19">
        <v>6677</v>
      </c>
      <c r="D22" s="19">
        <v>7306</v>
      </c>
      <c r="E22" s="19">
        <v>4764</v>
      </c>
      <c r="F22" s="19">
        <v>4647</v>
      </c>
      <c r="G22" s="19">
        <v>4936</v>
      </c>
      <c r="H22" s="19">
        <v>5090</v>
      </c>
      <c r="I22" s="19">
        <v>10797</v>
      </c>
      <c r="J22" s="19">
        <v>12064</v>
      </c>
    </row>
    <row r="23" spans="1:10">
      <c r="A23" s="188" t="s">
        <v>70</v>
      </c>
      <c r="B23" s="19">
        <v>411009</v>
      </c>
      <c r="C23" s="19">
        <v>407266</v>
      </c>
      <c r="D23" s="19">
        <v>367586</v>
      </c>
      <c r="E23" s="19">
        <v>380814</v>
      </c>
      <c r="F23" s="19">
        <v>384747</v>
      </c>
      <c r="G23" s="19">
        <v>440960</v>
      </c>
      <c r="H23" s="19">
        <v>417573</v>
      </c>
      <c r="I23" s="19">
        <v>451701</v>
      </c>
      <c r="J23" s="19">
        <v>460913</v>
      </c>
    </row>
    <row r="24" spans="1:10">
      <c r="A24" s="188" t="s">
        <v>71</v>
      </c>
      <c r="B24" s="19">
        <v>32687</v>
      </c>
      <c r="C24" s="19">
        <v>32502</v>
      </c>
      <c r="D24" s="19">
        <v>31695</v>
      </c>
      <c r="E24" s="19">
        <v>32084</v>
      </c>
      <c r="F24" s="19">
        <v>32133</v>
      </c>
      <c r="G24" s="19">
        <v>37946</v>
      </c>
      <c r="H24" s="19">
        <v>38155</v>
      </c>
      <c r="I24" s="19">
        <v>36517</v>
      </c>
      <c r="J24" s="19">
        <v>33104</v>
      </c>
    </row>
    <row r="25" spans="1:10">
      <c r="A25" s="188" t="s">
        <v>72</v>
      </c>
      <c r="B25" s="19">
        <v>13403</v>
      </c>
      <c r="C25" s="19">
        <v>12912</v>
      </c>
      <c r="D25" s="19">
        <v>12916</v>
      </c>
      <c r="E25" s="19">
        <v>15637</v>
      </c>
      <c r="F25" s="19">
        <v>14060</v>
      </c>
      <c r="G25" s="19">
        <v>13695</v>
      </c>
      <c r="H25" s="19">
        <v>13107</v>
      </c>
      <c r="I25" s="19">
        <v>16323</v>
      </c>
      <c r="J25" s="19">
        <v>14832</v>
      </c>
    </row>
    <row r="26" spans="1:10">
      <c r="A26" s="188" t="s">
        <v>73</v>
      </c>
      <c r="B26" s="134">
        <v>24757</v>
      </c>
      <c r="C26" s="134">
        <v>39025</v>
      </c>
      <c r="D26" s="134">
        <v>21568</v>
      </c>
      <c r="E26" s="134">
        <v>27235</v>
      </c>
      <c r="F26" s="134">
        <v>17215</v>
      </c>
      <c r="G26" s="134">
        <v>36795</v>
      </c>
      <c r="H26" s="46">
        <v>17218</v>
      </c>
      <c r="I26" s="46">
        <v>29220</v>
      </c>
      <c r="J26" s="46">
        <v>25855</v>
      </c>
    </row>
    <row r="27" spans="1:10">
      <c r="A27" s="126" t="s">
        <v>74</v>
      </c>
      <c r="B27" s="133">
        <v>1471309</v>
      </c>
      <c r="C27" s="133">
        <v>1449535</v>
      </c>
      <c r="D27" s="133">
        <v>1380452</v>
      </c>
      <c r="E27" s="133">
        <v>1399070</v>
      </c>
      <c r="F27" s="133">
        <v>1379395</v>
      </c>
      <c r="G27" s="133">
        <v>1427989</v>
      </c>
      <c r="H27" s="135">
        <v>1358001</v>
      </c>
      <c r="I27" s="135">
        <v>1423906</v>
      </c>
      <c r="J27" s="135">
        <v>1377715</v>
      </c>
    </row>
    <row r="28" spans="1:10">
      <c r="A28" s="188"/>
      <c r="B28" s="133"/>
      <c r="C28" s="133"/>
      <c r="D28" s="133"/>
      <c r="E28" s="133"/>
      <c r="F28" s="14"/>
      <c r="G28" s="14"/>
      <c r="H28" s="14"/>
      <c r="I28" s="14"/>
      <c r="J28" s="14"/>
    </row>
    <row r="29" spans="1:10">
      <c r="A29" s="188" t="s">
        <v>75</v>
      </c>
      <c r="B29" s="19">
        <v>9368</v>
      </c>
      <c r="C29" s="19">
        <v>9368</v>
      </c>
      <c r="D29" s="19">
        <v>9473</v>
      </c>
      <c r="E29" s="19">
        <v>9564</v>
      </c>
      <c r="F29" s="19">
        <v>9604</v>
      </c>
      <c r="G29" s="19">
        <v>9825</v>
      </c>
      <c r="H29" s="19">
        <v>9898</v>
      </c>
      <c r="I29" s="19">
        <v>9963</v>
      </c>
      <c r="J29" s="19">
        <v>9963</v>
      </c>
    </row>
    <row r="30" spans="1:10">
      <c r="A30" s="188" t="s">
        <v>76</v>
      </c>
      <c r="B30" s="19">
        <v>42472</v>
      </c>
      <c r="C30" s="19">
        <v>42472</v>
      </c>
      <c r="D30" s="19">
        <v>55000</v>
      </c>
      <c r="E30" s="19">
        <v>55000</v>
      </c>
      <c r="F30" s="19">
        <v>55000</v>
      </c>
      <c r="G30" s="19">
        <v>55000</v>
      </c>
      <c r="H30" s="19">
        <v>55000</v>
      </c>
      <c r="I30" s="19">
        <v>55000</v>
      </c>
      <c r="J30" s="19">
        <v>55000</v>
      </c>
    </row>
    <row r="31" spans="1:10">
      <c r="A31" s="188" t="s">
        <v>77</v>
      </c>
      <c r="B31" s="19">
        <v>7133</v>
      </c>
      <c r="C31" s="19">
        <v>7673</v>
      </c>
      <c r="D31" s="19">
        <v>7102</v>
      </c>
      <c r="E31" s="19">
        <v>7211</v>
      </c>
      <c r="F31" s="19">
        <v>6263</v>
      </c>
      <c r="G31" s="19">
        <v>4831</v>
      </c>
      <c r="H31" s="19">
        <v>5083</v>
      </c>
      <c r="I31" s="19">
        <v>4598</v>
      </c>
      <c r="J31" s="19">
        <v>6642</v>
      </c>
    </row>
    <row r="32" spans="1:10">
      <c r="A32" s="188" t="s">
        <v>78</v>
      </c>
      <c r="B32" s="49">
        <v>165752</v>
      </c>
      <c r="C32" s="49">
        <v>158381</v>
      </c>
      <c r="D32" s="49">
        <v>155780</v>
      </c>
      <c r="E32" s="49">
        <v>151613</v>
      </c>
      <c r="F32" s="19">
        <v>145634</v>
      </c>
      <c r="G32" s="19">
        <v>146062</v>
      </c>
      <c r="H32" s="19">
        <v>154712</v>
      </c>
      <c r="I32" s="19">
        <v>150133</v>
      </c>
      <c r="J32" s="19">
        <v>143919</v>
      </c>
    </row>
    <row r="33" spans="1:10">
      <c r="A33" s="126" t="s">
        <v>79</v>
      </c>
      <c r="B33" s="133">
        <v>224725</v>
      </c>
      <c r="C33" s="192">
        <v>217894</v>
      </c>
      <c r="D33" s="192">
        <v>227355</v>
      </c>
      <c r="E33" s="192">
        <v>223388</v>
      </c>
      <c r="F33" s="135">
        <v>216501</v>
      </c>
      <c r="G33" s="135">
        <v>215718</v>
      </c>
      <c r="H33" s="135">
        <v>224693</v>
      </c>
      <c r="I33" s="135">
        <v>219694</v>
      </c>
      <c r="J33" s="135">
        <v>215524</v>
      </c>
    </row>
    <row r="34" spans="1:10" ht="15.75" thickBot="1">
      <c r="A34" s="188"/>
      <c r="B34" s="51"/>
      <c r="C34" s="51"/>
      <c r="D34" s="51"/>
      <c r="E34" s="51"/>
      <c r="F34" s="14"/>
      <c r="G34" s="14"/>
      <c r="H34" s="14"/>
      <c r="I34" s="14"/>
      <c r="J34" s="14"/>
    </row>
    <row r="35" spans="1:10" ht="15.75" thickBot="1">
      <c r="A35" s="39" t="s">
        <v>80</v>
      </c>
      <c r="B35" s="48">
        <v>1696034</v>
      </c>
      <c r="C35" s="48">
        <v>1667429</v>
      </c>
      <c r="D35" s="48">
        <v>1607807</v>
      </c>
      <c r="E35" s="48">
        <v>1622458</v>
      </c>
      <c r="F35" s="48">
        <v>1595896</v>
      </c>
      <c r="G35" s="48">
        <v>1643707</v>
      </c>
      <c r="H35" s="48">
        <v>1582694</v>
      </c>
      <c r="I35" s="48">
        <v>1643600</v>
      </c>
      <c r="J35" s="48">
        <v>1593239</v>
      </c>
    </row>
    <row r="36" spans="1:10">
      <c r="A36" s="160"/>
      <c r="B36" s="250"/>
      <c r="C36" s="160"/>
      <c r="D36" s="160"/>
      <c r="E36" s="160"/>
      <c r="F36" s="160"/>
      <c r="G36" s="160"/>
      <c r="H36" s="160"/>
      <c r="I36" s="160"/>
      <c r="J36" s="160"/>
    </row>
    <row r="37" spans="1:10">
      <c r="B37" s="133"/>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2Q25&amp;C&amp;"Arial,Regular"&amp;8&amp;[18</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sheetPr>
  <dimension ref="A1:J61"/>
  <sheetViews>
    <sheetView zoomScaleNormal="100" zoomScaleSheetLayoutView="100" workbookViewId="0">
      <selection activeCell="K1" sqref="K1"/>
    </sheetView>
  </sheetViews>
  <sheetFormatPr defaultRowHeight="15"/>
  <cols>
    <col min="1" max="1" width="60.7109375" style="8" customWidth="1"/>
    <col min="2" max="6" width="10.7109375" style="186" customWidth="1"/>
    <col min="7" max="10" width="10.7109375" style="8" customWidth="1"/>
    <col min="11" max="16384" width="9.140625" style="8"/>
  </cols>
  <sheetData>
    <row r="1" spans="1:10">
      <c r="A1" s="9" t="s">
        <v>14</v>
      </c>
      <c r="B1" s="28"/>
      <c r="C1" s="28"/>
      <c r="D1" s="160"/>
      <c r="E1" s="160"/>
      <c r="F1" s="160"/>
      <c r="G1" s="5"/>
      <c r="H1" s="28"/>
      <c r="I1" s="28"/>
      <c r="J1" s="28"/>
    </row>
    <row r="2" spans="1:10" ht="15.75">
      <c r="A2" s="155" t="s">
        <v>127</v>
      </c>
      <c r="B2" s="156"/>
      <c r="C2" s="156"/>
      <c r="D2" s="156"/>
      <c r="E2" s="156"/>
      <c r="F2" s="156"/>
      <c r="G2" s="156"/>
      <c r="H2" s="156"/>
      <c r="I2" s="156"/>
      <c r="J2" s="156"/>
    </row>
    <row r="3" spans="1:10" ht="15.75" thickBot="1">
      <c r="A3" s="10"/>
      <c r="B3" s="156"/>
      <c r="C3" s="156"/>
      <c r="D3" s="156"/>
      <c r="E3" s="156"/>
      <c r="F3" s="156"/>
      <c r="G3" s="156"/>
      <c r="H3" s="156"/>
      <c r="I3" s="156"/>
      <c r="J3" s="156"/>
    </row>
    <row r="4" spans="1:10" ht="15.75" thickBot="1">
      <c r="A4" s="29" t="s">
        <v>37</v>
      </c>
      <c r="B4" s="180" t="s">
        <v>344</v>
      </c>
      <c r="C4" s="180" t="s">
        <v>326</v>
      </c>
      <c r="D4" s="180" t="s">
        <v>274</v>
      </c>
      <c r="E4" s="180" t="s">
        <v>270</v>
      </c>
      <c r="F4" s="180" t="s">
        <v>263</v>
      </c>
      <c r="G4" s="180" t="s">
        <v>253</v>
      </c>
      <c r="H4" s="180" t="s">
        <v>247</v>
      </c>
      <c r="I4" s="180" t="s">
        <v>239</v>
      </c>
      <c r="J4" s="180" t="s">
        <v>231</v>
      </c>
    </row>
    <row r="5" spans="1:10">
      <c r="A5" s="187"/>
      <c r="B5" s="182"/>
      <c r="C5" s="182"/>
      <c r="D5" s="182"/>
      <c r="E5" s="182"/>
      <c r="F5" s="182"/>
      <c r="G5" s="182"/>
      <c r="H5" s="182"/>
      <c r="I5" s="182"/>
      <c r="J5" s="182"/>
    </row>
    <row r="6" spans="1:10">
      <c r="A6" s="188" t="s">
        <v>56</v>
      </c>
      <c r="B6" s="182">
        <v>802</v>
      </c>
      <c r="C6" s="182">
        <v>495</v>
      </c>
      <c r="D6" s="182">
        <v>1318</v>
      </c>
      <c r="E6" s="182">
        <v>1504</v>
      </c>
      <c r="F6" s="182">
        <v>961</v>
      </c>
      <c r="G6" s="182">
        <v>1105</v>
      </c>
      <c r="H6" s="182">
        <v>1349</v>
      </c>
      <c r="I6" s="182">
        <v>1438</v>
      </c>
      <c r="J6" s="182">
        <v>1376</v>
      </c>
    </row>
    <row r="7" spans="1:10">
      <c r="A7" s="188" t="s">
        <v>57</v>
      </c>
      <c r="B7" s="182">
        <v>643</v>
      </c>
      <c r="C7" s="182">
        <v>752</v>
      </c>
      <c r="D7" s="182">
        <v>577</v>
      </c>
      <c r="E7" s="182">
        <v>583</v>
      </c>
      <c r="F7" s="182">
        <v>991</v>
      </c>
      <c r="G7" s="182">
        <v>891</v>
      </c>
      <c r="H7" s="182">
        <v>988</v>
      </c>
      <c r="I7" s="182">
        <v>1051</v>
      </c>
      <c r="J7" s="182">
        <v>693</v>
      </c>
    </row>
    <row r="8" spans="1:10">
      <c r="A8" s="188" t="s">
        <v>8</v>
      </c>
      <c r="B8" s="182">
        <v>31662</v>
      </c>
      <c r="C8" s="182">
        <v>29835</v>
      </c>
      <c r="D8" s="182">
        <v>25732</v>
      </c>
      <c r="E8" s="182">
        <v>30351</v>
      </c>
      <c r="F8" s="182">
        <v>34137</v>
      </c>
      <c r="G8" s="182">
        <v>31510</v>
      </c>
      <c r="H8" s="182">
        <v>29937</v>
      </c>
      <c r="I8" s="182">
        <v>28801</v>
      </c>
      <c r="J8" s="182">
        <v>30392</v>
      </c>
    </row>
    <row r="9" spans="1:10" s="178" customFormat="1">
      <c r="A9" s="36" t="s">
        <v>256</v>
      </c>
      <c r="B9" s="55">
        <v>1502</v>
      </c>
      <c r="C9" s="55">
        <v>1787</v>
      </c>
      <c r="D9" s="55">
        <v>1777</v>
      </c>
      <c r="E9" s="55">
        <v>1655</v>
      </c>
      <c r="F9" s="55">
        <v>1530</v>
      </c>
      <c r="G9" s="55">
        <v>656</v>
      </c>
      <c r="H9" s="55">
        <v>0</v>
      </c>
      <c r="I9" s="55">
        <v>0</v>
      </c>
      <c r="J9" s="55">
        <v>0</v>
      </c>
    </row>
    <row r="10" spans="1:10" s="185" customFormat="1">
      <c r="A10" s="187" t="s">
        <v>163</v>
      </c>
      <c r="B10" s="54">
        <v>34609</v>
      </c>
      <c r="C10" s="54">
        <v>32869</v>
      </c>
      <c r="D10" s="54">
        <v>29404</v>
      </c>
      <c r="E10" s="54">
        <v>34093</v>
      </c>
      <c r="F10" s="54">
        <v>37619</v>
      </c>
      <c r="G10" s="54">
        <v>34162</v>
      </c>
      <c r="H10" s="54">
        <v>32274</v>
      </c>
      <c r="I10" s="54">
        <v>31290</v>
      </c>
      <c r="J10" s="54">
        <v>32461</v>
      </c>
    </row>
    <row r="11" spans="1:10" s="178" customFormat="1">
      <c r="A11" s="188"/>
      <c r="B11" s="182"/>
      <c r="C11" s="182"/>
      <c r="D11" s="182"/>
      <c r="E11" s="182"/>
      <c r="F11" s="182"/>
      <c r="G11" s="182"/>
      <c r="H11" s="46"/>
      <c r="I11" s="46"/>
      <c r="J11" s="46"/>
    </row>
    <row r="12" spans="1:10">
      <c r="A12" s="188" t="s">
        <v>82</v>
      </c>
      <c r="B12" s="182">
        <v>1047</v>
      </c>
      <c r="C12" s="182">
        <v>1079</v>
      </c>
      <c r="D12" s="182">
        <v>1060</v>
      </c>
      <c r="E12" s="182">
        <v>1110</v>
      </c>
      <c r="F12" s="182">
        <v>1391</v>
      </c>
      <c r="G12" s="182">
        <v>2459</v>
      </c>
      <c r="H12" s="182">
        <v>3438</v>
      </c>
      <c r="I12" s="182">
        <v>3004</v>
      </c>
      <c r="J12" s="182">
        <v>2501</v>
      </c>
    </row>
    <row r="13" spans="1:10">
      <c r="A13" s="188" t="s">
        <v>64</v>
      </c>
      <c r="B13" s="55">
        <v>1</v>
      </c>
      <c r="C13" s="55">
        <v>2</v>
      </c>
      <c r="D13" s="55">
        <v>39</v>
      </c>
      <c r="E13" s="55">
        <v>3</v>
      </c>
      <c r="F13" s="55">
        <v>0</v>
      </c>
      <c r="G13" s="55">
        <v>2</v>
      </c>
      <c r="H13" s="55">
        <v>8</v>
      </c>
      <c r="I13" s="55">
        <v>2</v>
      </c>
      <c r="J13" s="55">
        <v>1</v>
      </c>
    </row>
    <row r="14" spans="1:10">
      <c r="A14" s="126" t="s">
        <v>164</v>
      </c>
      <c r="B14" s="54">
        <v>1048</v>
      </c>
      <c r="C14" s="54">
        <v>1081</v>
      </c>
      <c r="D14" s="54">
        <v>1099</v>
      </c>
      <c r="E14" s="54">
        <v>1113</v>
      </c>
      <c r="F14" s="54">
        <v>1391</v>
      </c>
      <c r="G14" s="54">
        <v>2461</v>
      </c>
      <c r="H14" s="54">
        <v>3446</v>
      </c>
      <c r="I14" s="54">
        <v>3006</v>
      </c>
      <c r="J14" s="54">
        <v>2502</v>
      </c>
    </row>
    <row r="15" spans="1:10">
      <c r="A15" s="188"/>
      <c r="B15" s="182"/>
      <c r="C15" s="182"/>
      <c r="D15" s="182"/>
      <c r="E15" s="182"/>
      <c r="F15" s="182"/>
      <c r="G15" s="182"/>
      <c r="H15" s="182"/>
      <c r="I15" s="182"/>
      <c r="J15" s="182"/>
    </row>
    <row r="16" spans="1:10">
      <c r="A16" s="188" t="s">
        <v>67</v>
      </c>
      <c r="B16" s="182">
        <v>-93</v>
      </c>
      <c r="C16" s="182">
        <v>-69</v>
      </c>
      <c r="D16" s="182">
        <v>-100</v>
      </c>
      <c r="E16" s="182">
        <v>-84</v>
      </c>
      <c r="F16" s="182">
        <v>-107</v>
      </c>
      <c r="G16" s="182">
        <v>-89</v>
      </c>
      <c r="H16" s="182">
        <v>-87</v>
      </c>
      <c r="I16" s="182">
        <v>-52</v>
      </c>
      <c r="J16" s="182">
        <v>-71</v>
      </c>
    </row>
    <row r="17" spans="1:10">
      <c r="A17" s="188" t="s">
        <v>68</v>
      </c>
      <c r="B17" s="182">
        <v>-13356</v>
      </c>
      <c r="C17" s="182">
        <v>-13782</v>
      </c>
      <c r="D17" s="182">
        <v>-13627</v>
      </c>
      <c r="E17" s="182">
        <v>-15537</v>
      </c>
      <c r="F17" s="182">
        <v>-16217</v>
      </c>
      <c r="G17" s="182">
        <v>-15206</v>
      </c>
      <c r="H17" s="182">
        <v>-14494</v>
      </c>
      <c r="I17" s="182">
        <v>-13180</v>
      </c>
      <c r="J17" s="182">
        <v>-12197</v>
      </c>
    </row>
    <row r="18" spans="1:10" s="186" customFormat="1">
      <c r="A18" s="188" t="s">
        <v>327</v>
      </c>
      <c r="B18" s="182">
        <v>-679</v>
      </c>
      <c r="C18" s="182">
        <v>-851</v>
      </c>
      <c r="D18" s="182">
        <v>-1035</v>
      </c>
      <c r="E18" s="182">
        <v>-1225</v>
      </c>
      <c r="F18" s="182">
        <v>-1286</v>
      </c>
      <c r="G18" s="182">
        <v>-1336</v>
      </c>
      <c r="H18" s="182"/>
      <c r="I18" s="182"/>
      <c r="J18" s="182"/>
    </row>
    <row r="19" spans="1:10">
      <c r="A19" s="188" t="s">
        <v>83</v>
      </c>
      <c r="B19" s="182">
        <v>-419</v>
      </c>
      <c r="C19" s="182">
        <v>-88</v>
      </c>
      <c r="D19" s="182">
        <v>-53</v>
      </c>
      <c r="E19" s="182">
        <v>-96</v>
      </c>
      <c r="F19" s="182">
        <v>-866</v>
      </c>
      <c r="G19" s="182">
        <v>-897</v>
      </c>
      <c r="H19" s="182">
        <v>-923</v>
      </c>
      <c r="I19" s="182">
        <v>-892</v>
      </c>
      <c r="J19" s="182">
        <v>-515</v>
      </c>
    </row>
    <row r="20" spans="1:10">
      <c r="A20" s="188" t="s">
        <v>328</v>
      </c>
      <c r="B20" s="182">
        <v>-6374</v>
      </c>
      <c r="C20" s="182">
        <v>-5493</v>
      </c>
      <c r="D20" s="182">
        <v>-4266</v>
      </c>
      <c r="E20" s="182">
        <v>-5717</v>
      </c>
      <c r="F20" s="182">
        <v>-6897</v>
      </c>
      <c r="G20" s="182">
        <v>-5900</v>
      </c>
      <c r="H20" s="182">
        <v>-5829</v>
      </c>
      <c r="I20" s="182">
        <v>-5662</v>
      </c>
      <c r="J20" s="182">
        <v>-7080</v>
      </c>
    </row>
    <row r="21" spans="1:10">
      <c r="A21" s="188" t="s">
        <v>71</v>
      </c>
      <c r="B21" s="182">
        <v>-820</v>
      </c>
      <c r="C21" s="182">
        <v>-706</v>
      </c>
      <c r="D21" s="182">
        <v>-528</v>
      </c>
      <c r="E21" s="182">
        <v>-748</v>
      </c>
      <c r="F21" s="182">
        <v>-1124</v>
      </c>
      <c r="G21" s="182">
        <v>-957</v>
      </c>
      <c r="H21" s="182">
        <v>-906</v>
      </c>
      <c r="I21" s="182">
        <v>-723</v>
      </c>
      <c r="J21" s="182">
        <v>-786</v>
      </c>
    </row>
    <row r="22" spans="1:10">
      <c r="A22" s="188" t="s">
        <v>183</v>
      </c>
      <c r="B22" s="182">
        <v>-18</v>
      </c>
      <c r="C22" s="182">
        <v>-18</v>
      </c>
      <c r="D22" s="182">
        <v>-18</v>
      </c>
      <c r="E22" s="182">
        <v>-19</v>
      </c>
      <c r="F22" s="182">
        <v>-19</v>
      </c>
      <c r="G22" s="182">
        <v>-20</v>
      </c>
      <c r="H22" s="182">
        <v>-20</v>
      </c>
      <c r="I22" s="182">
        <v>-19</v>
      </c>
      <c r="J22" s="182">
        <v>-20</v>
      </c>
    </row>
    <row r="23" spans="1:10">
      <c r="A23" s="188" t="s">
        <v>329</v>
      </c>
      <c r="B23" s="55">
        <v>-17</v>
      </c>
      <c r="C23" s="55">
        <v>-4</v>
      </c>
      <c r="D23" s="55">
        <v>-1</v>
      </c>
      <c r="E23" s="55">
        <v>-3</v>
      </c>
      <c r="F23" s="55">
        <v>-3</v>
      </c>
      <c r="G23" s="55">
        <v>-96</v>
      </c>
      <c r="H23" s="55">
        <v>-1731</v>
      </c>
      <c r="I23" s="55">
        <v>-1922</v>
      </c>
      <c r="J23" s="55">
        <v>-1682</v>
      </c>
    </row>
    <row r="24" spans="1:10">
      <c r="A24" s="126" t="s">
        <v>84</v>
      </c>
      <c r="B24" s="54">
        <v>-21776</v>
      </c>
      <c r="C24" s="54">
        <v>-21011</v>
      </c>
      <c r="D24" s="54">
        <v>-19628</v>
      </c>
      <c r="E24" s="54">
        <v>-23429</v>
      </c>
      <c r="F24" s="54">
        <v>-26519</v>
      </c>
      <c r="G24" s="54">
        <v>-24501</v>
      </c>
      <c r="H24" s="54">
        <v>-23990</v>
      </c>
      <c r="I24" s="54">
        <v>-22450</v>
      </c>
      <c r="J24" s="54">
        <v>-22351</v>
      </c>
    </row>
    <row r="25" spans="1:10" ht="15.75" thickBot="1">
      <c r="A25" s="188"/>
      <c r="B25" s="182"/>
      <c r="C25" s="182"/>
      <c r="D25" s="182"/>
      <c r="E25" s="182"/>
      <c r="F25" s="182"/>
      <c r="G25" s="182"/>
      <c r="H25" s="182"/>
      <c r="I25" s="182"/>
      <c r="J25" s="182"/>
    </row>
    <row r="26" spans="1:10" ht="15.75" thickBot="1">
      <c r="A26" s="39" t="s">
        <v>6</v>
      </c>
      <c r="B26" s="56">
        <v>13881</v>
      </c>
      <c r="C26" s="56">
        <v>12939</v>
      </c>
      <c r="D26" s="56">
        <v>10875</v>
      </c>
      <c r="E26" s="56">
        <v>11777</v>
      </c>
      <c r="F26" s="56">
        <v>12491</v>
      </c>
      <c r="G26" s="56">
        <v>12122</v>
      </c>
      <c r="H26" s="56">
        <v>11730</v>
      </c>
      <c r="I26" s="56">
        <v>11846</v>
      </c>
      <c r="J26" s="56">
        <v>12612</v>
      </c>
    </row>
    <row r="27" spans="1:10">
      <c r="A27" s="188"/>
      <c r="B27" s="182"/>
      <c r="C27" s="182"/>
      <c r="D27" s="182"/>
      <c r="E27" s="182"/>
      <c r="F27" s="182"/>
      <c r="G27" s="182"/>
      <c r="H27" s="182"/>
      <c r="I27" s="182"/>
      <c r="J27" s="182"/>
    </row>
    <row r="28" spans="1:10">
      <c r="A28" s="188"/>
      <c r="B28" s="14"/>
      <c r="C28" s="14"/>
      <c r="D28" s="14"/>
      <c r="E28" s="14"/>
      <c r="F28" s="14"/>
      <c r="G28" s="14"/>
      <c r="H28" s="14"/>
      <c r="I28" s="14"/>
      <c r="J28" s="14"/>
    </row>
    <row r="29" spans="1:10">
      <c r="A29" s="187" t="s">
        <v>128</v>
      </c>
      <c r="B29" s="160"/>
      <c r="C29" s="160"/>
      <c r="D29" s="160"/>
      <c r="E29" s="160"/>
      <c r="F29" s="160"/>
      <c r="G29" s="160"/>
      <c r="H29" s="160"/>
      <c r="I29" s="160"/>
      <c r="J29" s="160"/>
    </row>
    <row r="30" spans="1:10">
      <c r="A30" s="188" t="s">
        <v>85</v>
      </c>
      <c r="B30" s="182">
        <v>1249</v>
      </c>
      <c r="C30" s="182">
        <v>1254</v>
      </c>
      <c r="D30" s="182">
        <v>1147</v>
      </c>
      <c r="E30" s="182">
        <v>1251</v>
      </c>
      <c r="F30" s="182">
        <v>1291</v>
      </c>
      <c r="G30" s="182">
        <v>1336</v>
      </c>
      <c r="H30" s="182">
        <v>1393</v>
      </c>
      <c r="I30" s="182">
        <v>1440</v>
      </c>
      <c r="J30" s="182">
        <v>1444</v>
      </c>
    </row>
    <row r="31" spans="1:10">
      <c r="A31" s="188" t="s">
        <v>86</v>
      </c>
      <c r="B31" s="182">
        <v>2208</v>
      </c>
      <c r="C31" s="182">
        <v>2168</v>
      </c>
      <c r="D31" s="182">
        <v>2105</v>
      </c>
      <c r="E31" s="182">
        <v>2138</v>
      </c>
      <c r="F31" s="182">
        <v>2185</v>
      </c>
      <c r="G31" s="182">
        <v>2134</v>
      </c>
      <c r="H31" s="182">
        <v>2100</v>
      </c>
      <c r="I31" s="182">
        <v>2160</v>
      </c>
      <c r="J31" s="182">
        <v>2011</v>
      </c>
    </row>
    <row r="32" spans="1:10" ht="15.75" thickBot="1">
      <c r="A32" s="188" t="s">
        <v>87</v>
      </c>
      <c r="B32" s="182">
        <v>1830</v>
      </c>
      <c r="C32" s="182">
        <v>1891</v>
      </c>
      <c r="D32" s="182">
        <v>1855</v>
      </c>
      <c r="E32" s="182">
        <v>1863</v>
      </c>
      <c r="F32" s="182">
        <v>1832</v>
      </c>
      <c r="G32" s="182">
        <v>1752</v>
      </c>
      <c r="H32" s="182">
        <v>1896</v>
      </c>
      <c r="I32" s="182">
        <v>1813</v>
      </c>
      <c r="J32" s="182">
        <v>1983</v>
      </c>
    </row>
    <row r="33" spans="1:10" ht="15.75" thickBot="1">
      <c r="A33" s="39" t="s">
        <v>88</v>
      </c>
      <c r="B33" s="56">
        <v>5287</v>
      </c>
      <c r="C33" s="56">
        <f>SUM(C30:C32)</f>
        <v>5313</v>
      </c>
      <c r="D33" s="56">
        <v>5107</v>
      </c>
      <c r="E33" s="56">
        <v>5252</v>
      </c>
      <c r="F33" s="56">
        <v>5308</v>
      </c>
      <c r="G33" s="56">
        <v>5222</v>
      </c>
      <c r="H33" s="56">
        <v>5389</v>
      </c>
      <c r="I33" s="56">
        <v>5413</v>
      </c>
      <c r="J33" s="56">
        <v>5438</v>
      </c>
    </row>
    <row r="34" spans="1:10">
      <c r="A34" s="160"/>
      <c r="B34" s="110"/>
      <c r="C34" s="110"/>
      <c r="D34" s="110"/>
      <c r="E34" s="110"/>
      <c r="F34" s="110"/>
      <c r="G34" s="110"/>
      <c r="H34" s="110"/>
      <c r="I34" s="110"/>
      <c r="J34" s="110"/>
    </row>
    <row r="35" spans="1:10">
      <c r="A35" s="187" t="s">
        <v>129</v>
      </c>
      <c r="B35" s="182"/>
      <c r="C35" s="182"/>
      <c r="D35" s="182"/>
      <c r="E35" s="182"/>
      <c r="F35" s="182"/>
      <c r="G35" s="182"/>
      <c r="H35" s="182"/>
      <c r="I35" s="182"/>
      <c r="J35" s="182"/>
    </row>
    <row r="36" spans="1:10">
      <c r="A36" s="188" t="s">
        <v>85</v>
      </c>
      <c r="B36" s="182">
        <v>2525</v>
      </c>
      <c r="C36" s="182">
        <v>2504</v>
      </c>
      <c r="D36" s="182">
        <v>2412</v>
      </c>
      <c r="E36" s="182">
        <v>2272</v>
      </c>
      <c r="F36" s="182">
        <v>2104</v>
      </c>
      <c r="G36" s="182">
        <v>2068</v>
      </c>
      <c r="H36" s="182">
        <v>2058</v>
      </c>
      <c r="I36" s="182">
        <v>2122</v>
      </c>
      <c r="J36" s="182">
        <v>2376</v>
      </c>
    </row>
    <row r="37" spans="1:10">
      <c r="A37" s="188" t="s">
        <v>86</v>
      </c>
      <c r="B37" s="182">
        <v>1767</v>
      </c>
      <c r="C37" s="182">
        <v>1744</v>
      </c>
      <c r="D37" s="182">
        <v>1762</v>
      </c>
      <c r="E37" s="182">
        <v>1683</v>
      </c>
      <c r="F37" s="182">
        <v>1489</v>
      </c>
      <c r="G37" s="182">
        <v>1491</v>
      </c>
      <c r="H37" s="182">
        <v>1598</v>
      </c>
      <c r="I37" s="182">
        <v>1686</v>
      </c>
      <c r="J37" s="182">
        <v>1611</v>
      </c>
    </row>
    <row r="38" spans="1:10" ht="15.75" thickBot="1">
      <c r="A38" s="188" t="s">
        <v>87</v>
      </c>
      <c r="B38" s="182">
        <v>381</v>
      </c>
      <c r="C38" s="182">
        <v>414</v>
      </c>
      <c r="D38" s="182">
        <v>423</v>
      </c>
      <c r="E38" s="182">
        <v>385</v>
      </c>
      <c r="F38" s="182">
        <v>422</v>
      </c>
      <c r="G38" s="182">
        <v>362</v>
      </c>
      <c r="H38" s="182">
        <v>359</v>
      </c>
      <c r="I38" s="182">
        <v>405</v>
      </c>
      <c r="J38" s="182">
        <v>462</v>
      </c>
    </row>
    <row r="39" spans="1:10" ht="15.75" thickBot="1">
      <c r="A39" s="39" t="s">
        <v>89</v>
      </c>
      <c r="B39" s="56">
        <v>4673</v>
      </c>
      <c r="C39" s="56">
        <f>SUM(C36:C38)</f>
        <v>4662</v>
      </c>
      <c r="D39" s="56">
        <v>4597</v>
      </c>
      <c r="E39" s="56">
        <v>4340</v>
      </c>
      <c r="F39" s="56">
        <v>4015</v>
      </c>
      <c r="G39" s="56">
        <v>3921</v>
      </c>
      <c r="H39" s="56">
        <v>4015</v>
      </c>
      <c r="I39" s="56">
        <v>4213</v>
      </c>
      <c r="J39" s="56">
        <v>4449</v>
      </c>
    </row>
    <row r="40" spans="1:10">
      <c r="A40" s="160"/>
      <c r="B40" s="110"/>
      <c r="C40" s="110"/>
      <c r="D40" s="110"/>
      <c r="E40" s="110"/>
      <c r="F40" s="182"/>
      <c r="G40" s="110"/>
      <c r="H40" s="110"/>
      <c r="I40" s="110"/>
      <c r="J40" s="110"/>
    </row>
    <row r="41" spans="1:10" s="186" customFormat="1" ht="48" customHeight="1">
      <c r="A41" s="291" t="s">
        <v>332</v>
      </c>
      <c r="B41" s="291"/>
      <c r="C41" s="291"/>
      <c r="D41" s="291"/>
      <c r="E41" s="291"/>
      <c r="F41" s="291"/>
      <c r="G41" s="291"/>
      <c r="H41" s="291"/>
      <c r="I41" s="291"/>
      <c r="J41" s="291"/>
    </row>
    <row r="42" spans="1:10">
      <c r="A42" s="92"/>
      <c r="B42" s="125"/>
      <c r="C42" s="125"/>
      <c r="D42" s="125"/>
      <c r="E42" s="125"/>
      <c r="F42" s="125"/>
      <c r="G42" s="125"/>
      <c r="H42" s="125"/>
      <c r="I42" s="125"/>
      <c r="J42" s="125"/>
    </row>
    <row r="43" spans="1:10">
      <c r="A43" s="92"/>
      <c r="B43" s="182"/>
      <c r="C43" s="125"/>
      <c r="D43" s="125"/>
      <c r="E43" s="125"/>
      <c r="F43" s="182"/>
      <c r="G43" s="125"/>
      <c r="H43" s="125"/>
      <c r="I43" s="125"/>
      <c r="J43" s="125"/>
    </row>
    <row r="44" spans="1:10">
      <c r="A44" s="92"/>
      <c r="B44" s="125"/>
      <c r="C44" s="125"/>
      <c r="D44" s="125"/>
      <c r="E44" s="125"/>
      <c r="F44" s="125"/>
      <c r="G44" s="125"/>
      <c r="H44" s="125"/>
      <c r="I44" s="125"/>
      <c r="J44" s="125"/>
    </row>
    <row r="45" spans="1:10">
      <c r="B45" s="182"/>
      <c r="C45" s="129"/>
      <c r="D45" s="129"/>
      <c r="E45" s="129"/>
      <c r="F45" s="182"/>
      <c r="G45" s="129"/>
      <c r="H45" s="129"/>
      <c r="I45" s="129"/>
      <c r="J45" s="129"/>
    </row>
    <row r="46" spans="1:10">
      <c r="A46" s="92"/>
      <c r="B46" s="125"/>
      <c r="C46" s="125"/>
      <c r="D46" s="125"/>
      <c r="E46" s="125"/>
      <c r="F46" s="125"/>
      <c r="G46" s="125"/>
      <c r="H46" s="125"/>
      <c r="I46" s="125"/>
      <c r="J46" s="125"/>
    </row>
    <row r="47" spans="1:10">
      <c r="A47" s="92"/>
      <c r="B47" s="125"/>
      <c r="C47" s="125"/>
      <c r="D47" s="125"/>
      <c r="E47" s="125"/>
      <c r="F47" s="125"/>
      <c r="G47" s="125"/>
      <c r="H47" s="125"/>
      <c r="I47" s="125"/>
      <c r="J47" s="125"/>
    </row>
    <row r="48" spans="1:10">
      <c r="A48" s="92"/>
      <c r="B48" s="125"/>
      <c r="C48" s="125"/>
      <c r="D48" s="125"/>
      <c r="E48" s="125"/>
      <c r="F48" s="125"/>
      <c r="G48" s="125"/>
      <c r="H48" s="125"/>
      <c r="I48" s="125"/>
      <c r="J48" s="125"/>
    </row>
    <row r="49" spans="1:10">
      <c r="A49" s="92"/>
      <c r="B49" s="125"/>
      <c r="C49" s="125"/>
      <c r="D49" s="125"/>
      <c r="E49" s="125"/>
      <c r="F49" s="125"/>
      <c r="G49" s="125"/>
      <c r="H49" s="125"/>
      <c r="I49" s="125"/>
      <c r="J49" s="125"/>
    </row>
    <row r="61" spans="1:10">
      <c r="B61" s="100"/>
    </row>
  </sheetData>
  <mergeCells count="1">
    <mergeCell ref="A41:J41"/>
  </mergeCells>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74" fitToHeight="0" orientation="landscape" r:id="rId1"/>
  <headerFooter scaleWithDoc="0">
    <oddFooter>&amp;L&amp;"Arial,Regular"&amp;8Íslandsbanki Factbook 2Q25&amp;C&amp;"Arial,Regular"&amp;8&amp;[19</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C52"/>
  <sheetViews>
    <sheetView zoomScaleNormal="100" zoomScaleSheetLayoutView="115" workbookViewId="0"/>
  </sheetViews>
  <sheetFormatPr defaultRowHeight="15"/>
  <cols>
    <col min="1" max="1" width="82.7109375" style="8" customWidth="1"/>
    <col min="2" max="2" width="10.140625" style="8" customWidth="1"/>
    <col min="3" max="16384" width="9.140625" style="8"/>
  </cols>
  <sheetData>
    <row r="2" spans="1:2" ht="19.5" customHeight="1">
      <c r="A2" s="1" t="s">
        <v>0</v>
      </c>
      <c r="B2" s="156"/>
    </row>
    <row r="3" spans="1:2" ht="15.75" thickBot="1">
      <c r="A3" s="2"/>
      <c r="B3" s="3"/>
    </row>
    <row r="4" spans="1:2">
      <c r="A4" s="4"/>
      <c r="B4" s="160"/>
    </row>
    <row r="5" spans="1:2">
      <c r="A5" s="81"/>
      <c r="B5" s="160"/>
    </row>
    <row r="6" spans="1:2">
      <c r="A6" s="85"/>
      <c r="B6" s="82"/>
    </row>
    <row r="7" spans="1:2">
      <c r="A7" s="86" t="s">
        <v>2</v>
      </c>
      <c r="B7" s="183" t="s">
        <v>1</v>
      </c>
    </row>
    <row r="8" spans="1:2">
      <c r="A8" s="85"/>
      <c r="B8" s="82"/>
    </row>
    <row r="9" spans="1:2">
      <c r="A9" s="7" t="s">
        <v>3</v>
      </c>
      <c r="B9" s="82">
        <v>3</v>
      </c>
    </row>
    <row r="10" spans="1:2">
      <c r="A10" s="7" t="s">
        <v>4</v>
      </c>
      <c r="B10" s="82">
        <f t="shared" ref="B10:B21" si="0">B9+1</f>
        <v>4</v>
      </c>
    </row>
    <row r="11" spans="1:2">
      <c r="A11" s="7" t="s">
        <v>5</v>
      </c>
      <c r="B11" s="82">
        <f t="shared" si="0"/>
        <v>5</v>
      </c>
    </row>
    <row r="12" spans="1:2">
      <c r="A12" s="43" t="s">
        <v>6</v>
      </c>
      <c r="B12" s="82">
        <f t="shared" si="0"/>
        <v>6</v>
      </c>
    </row>
    <row r="13" spans="1:2">
      <c r="A13" s="43" t="s">
        <v>7</v>
      </c>
      <c r="B13" s="82">
        <f t="shared" si="0"/>
        <v>7</v>
      </c>
    </row>
    <row r="14" spans="1:2">
      <c r="A14" s="43" t="s">
        <v>8</v>
      </c>
      <c r="B14" s="82">
        <f t="shared" si="0"/>
        <v>8</v>
      </c>
    </row>
    <row r="15" spans="1:2">
      <c r="A15" s="43" t="s">
        <v>9</v>
      </c>
      <c r="B15" s="82">
        <f t="shared" si="0"/>
        <v>9</v>
      </c>
    </row>
    <row r="16" spans="1:2">
      <c r="A16" s="43" t="s">
        <v>85</v>
      </c>
      <c r="B16" s="82">
        <f t="shared" si="0"/>
        <v>10</v>
      </c>
    </row>
    <row r="17" spans="1:2">
      <c r="A17" s="43" t="s">
        <v>86</v>
      </c>
      <c r="B17" s="82">
        <f t="shared" si="0"/>
        <v>11</v>
      </c>
    </row>
    <row r="18" spans="1:2">
      <c r="A18" s="43" t="s">
        <v>87</v>
      </c>
      <c r="B18" s="82">
        <f t="shared" si="0"/>
        <v>12</v>
      </c>
    </row>
    <row r="19" spans="1:2">
      <c r="A19" s="43" t="s">
        <v>180</v>
      </c>
      <c r="B19" s="82">
        <f t="shared" si="0"/>
        <v>13</v>
      </c>
    </row>
    <row r="20" spans="1:2">
      <c r="A20" s="43" t="s">
        <v>181</v>
      </c>
      <c r="B20" s="82">
        <f t="shared" si="0"/>
        <v>14</v>
      </c>
    </row>
    <row r="21" spans="1:2">
      <c r="A21" s="43" t="s">
        <v>182</v>
      </c>
      <c r="B21" s="82">
        <f t="shared" si="0"/>
        <v>15</v>
      </c>
    </row>
    <row r="22" spans="1:2">
      <c r="A22" s="28"/>
      <c r="B22" s="84"/>
    </row>
    <row r="23" spans="1:2">
      <c r="A23" s="86" t="s">
        <v>10</v>
      </c>
      <c r="B23" s="83"/>
    </row>
    <row r="24" spans="1:2">
      <c r="A24" s="43" t="s">
        <v>3</v>
      </c>
      <c r="B24" s="82">
        <f>B21+1</f>
        <v>16</v>
      </c>
    </row>
    <row r="25" spans="1:2">
      <c r="A25" s="7" t="s">
        <v>4</v>
      </c>
      <c r="B25" s="82">
        <f t="shared" ref="B25:B31" si="1">B24+1</f>
        <v>17</v>
      </c>
    </row>
    <row r="26" spans="1:2">
      <c r="A26" s="7" t="s">
        <v>5</v>
      </c>
      <c r="B26" s="82">
        <f t="shared" si="1"/>
        <v>18</v>
      </c>
    </row>
    <row r="27" spans="1:2">
      <c r="A27" s="43" t="s">
        <v>6</v>
      </c>
      <c r="B27" s="82">
        <f t="shared" si="1"/>
        <v>19</v>
      </c>
    </row>
    <row r="28" spans="1:2">
      <c r="A28" s="43" t="s">
        <v>11</v>
      </c>
      <c r="B28" s="82">
        <f t="shared" si="1"/>
        <v>20</v>
      </c>
    </row>
    <row r="29" spans="1:2">
      <c r="A29" s="43" t="s">
        <v>8</v>
      </c>
      <c r="B29" s="82">
        <f t="shared" si="1"/>
        <v>21</v>
      </c>
    </row>
    <row r="30" spans="1:2">
      <c r="A30" s="43" t="s">
        <v>9</v>
      </c>
      <c r="B30" s="82">
        <f t="shared" si="1"/>
        <v>22</v>
      </c>
    </row>
    <row r="31" spans="1:2">
      <c r="A31" s="7" t="s">
        <v>12</v>
      </c>
      <c r="B31" s="82">
        <f t="shared" si="1"/>
        <v>23</v>
      </c>
    </row>
    <row r="32" spans="1:2">
      <c r="A32" s="7"/>
      <c r="B32" s="82"/>
    </row>
    <row r="33" spans="1:3">
      <c r="A33" s="86" t="s">
        <v>219</v>
      </c>
      <c r="B33" s="83"/>
    </row>
    <row r="34" spans="1:3">
      <c r="A34" s="7" t="s">
        <v>228</v>
      </c>
      <c r="B34" s="82">
        <f>B31+1</f>
        <v>24</v>
      </c>
    </row>
    <row r="35" spans="1:3">
      <c r="A35" s="7" t="s">
        <v>227</v>
      </c>
      <c r="B35" s="82">
        <f>+B34+1</f>
        <v>25</v>
      </c>
    </row>
    <row r="36" spans="1:3" s="186" customFormat="1">
      <c r="A36" s="7" t="s">
        <v>373</v>
      </c>
      <c r="B36" s="82">
        <f t="shared" ref="B36:B37" si="2">+B35+1</f>
        <v>26</v>
      </c>
    </row>
    <row r="37" spans="1:3">
      <c r="A37" s="7" t="s">
        <v>13</v>
      </c>
      <c r="B37" s="82">
        <f t="shared" si="2"/>
        <v>27</v>
      </c>
    </row>
    <row r="38" spans="1:3">
      <c r="A38" s="160"/>
      <c r="B38" s="160"/>
    </row>
    <row r="39" spans="1:3" s="178" customFormat="1">
      <c r="A39" s="160"/>
      <c r="B39" s="160"/>
    </row>
    <row r="40" spans="1:3" s="178" customFormat="1">
      <c r="A40" s="160"/>
      <c r="B40" s="160"/>
    </row>
    <row r="41" spans="1:3" s="178" customFormat="1">
      <c r="A41" s="160"/>
      <c r="B41" s="160"/>
    </row>
    <row r="42" spans="1:3">
      <c r="A42" s="28" t="s">
        <v>259</v>
      </c>
      <c r="B42" s="160"/>
      <c r="C42" s="178"/>
    </row>
    <row r="43" spans="1:3" s="178" customFormat="1">
      <c r="A43" s="28"/>
      <c r="B43" s="160"/>
    </row>
    <row r="44" spans="1:3" s="178" customFormat="1">
      <c r="A44" s="28" t="s">
        <v>262</v>
      </c>
      <c r="B44" s="160"/>
    </row>
    <row r="45" spans="1:3" s="178" customFormat="1">
      <c r="A45" s="28"/>
      <c r="B45" s="160"/>
    </row>
    <row r="46" spans="1:3">
      <c r="A46" s="28" t="s">
        <v>260</v>
      </c>
      <c r="B46" s="160"/>
      <c r="C46" s="178"/>
    </row>
    <row r="47" spans="1:3">
      <c r="A47" s="267"/>
      <c r="B47" s="160"/>
      <c r="C47" s="178"/>
    </row>
    <row r="48" spans="1:3">
      <c r="A48" s="178"/>
      <c r="B48" s="178"/>
      <c r="C48" s="178"/>
    </row>
    <row r="49" spans="1:1">
      <c r="A49" s="178"/>
    </row>
    <row r="50" spans="1:1">
      <c r="A50" s="178"/>
    </row>
    <row r="51" spans="1:1">
      <c r="A51" s="28"/>
    </row>
    <row r="52" spans="1:1">
      <c r="A52" s="28"/>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KPI 9Q'!A1" display="Key performance indicator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7"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 ref="A36" location="'KPI Definition'!A1" display="KPI Definition" xr:uid="{3DCC8A32-4AE2-42A1-A6FB-9132D2C5FD3D}"/>
  </hyperlinks>
  <pageMargins left="0.70866141732283472" right="0.70866141732283472" top="0.74803149606299213" bottom="0.74803149606299213" header="0.31496062992125984" footer="0.31496062992125984"/>
  <pageSetup paperSize="9" scale="93" fitToHeight="0" orientation="portrait" r:id="rId3"/>
  <headerFooter scaleWithDoc="0">
    <oddFooter>&amp;L&amp;"Arial,Regular"&amp;8Íslandsbanki Factbook 2Q25&amp;C&amp;"Arial,Regular"&amp;8&amp;[2</oddFooter>
  </headerFooter>
  <customProperties>
    <customPr name="_pios_id"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sheetPr>
  <dimension ref="A1:K21"/>
  <sheetViews>
    <sheetView zoomScaleNormal="100" zoomScaleSheetLayoutView="100" workbookViewId="0">
      <selection activeCell="K1" sqref="K1"/>
    </sheetView>
  </sheetViews>
  <sheetFormatPr defaultRowHeight="15"/>
  <cols>
    <col min="1" max="1" width="60.7109375" style="8" customWidth="1"/>
    <col min="2" max="10" width="10.7109375" style="8" customWidth="1"/>
    <col min="11" max="16384" width="9.140625" style="8"/>
  </cols>
  <sheetData>
    <row r="1" spans="1:11">
      <c r="A1" s="9" t="s">
        <v>14</v>
      </c>
      <c r="B1" s="28"/>
      <c r="C1" s="28"/>
      <c r="D1" s="5"/>
      <c r="E1" s="5"/>
      <c r="F1" s="5"/>
      <c r="G1" s="5"/>
      <c r="H1" s="28"/>
      <c r="I1" s="28"/>
      <c r="J1" s="28"/>
    </row>
    <row r="2" spans="1:11" ht="15.75">
      <c r="A2" s="155" t="s">
        <v>130</v>
      </c>
      <c r="B2" s="156"/>
      <c r="C2" s="156"/>
      <c r="D2" s="156"/>
      <c r="E2" s="156"/>
      <c r="F2" s="156"/>
      <c r="G2" s="156"/>
      <c r="H2" s="156"/>
      <c r="I2" s="156"/>
      <c r="J2" s="156"/>
    </row>
    <row r="3" spans="1:11" ht="15.75" thickBot="1">
      <c r="A3" s="10"/>
      <c r="B3" s="156"/>
      <c r="C3" s="156"/>
      <c r="D3" s="156"/>
      <c r="E3" s="156"/>
      <c r="F3" s="156"/>
      <c r="G3" s="156"/>
      <c r="H3" s="156"/>
      <c r="I3" s="156"/>
      <c r="J3" s="156"/>
    </row>
    <row r="4" spans="1:11" ht="15.75" thickBot="1">
      <c r="A4" s="29" t="s">
        <v>37</v>
      </c>
      <c r="B4" s="180" t="s">
        <v>344</v>
      </c>
      <c r="C4" s="180" t="s">
        <v>326</v>
      </c>
      <c r="D4" s="180" t="s">
        <v>274</v>
      </c>
      <c r="E4" s="180" t="s">
        <v>270</v>
      </c>
      <c r="F4" s="180" t="s">
        <v>263</v>
      </c>
      <c r="G4" s="180" t="s">
        <v>253</v>
      </c>
      <c r="H4" s="180" t="s">
        <v>247</v>
      </c>
      <c r="I4" s="180" t="s">
        <v>239</v>
      </c>
      <c r="J4" s="180" t="s">
        <v>231</v>
      </c>
    </row>
    <row r="5" spans="1:11">
      <c r="A5" s="187"/>
      <c r="B5" s="182"/>
      <c r="C5" s="182"/>
      <c r="D5" s="182"/>
      <c r="E5" s="182"/>
      <c r="F5" s="182"/>
      <c r="G5" s="182"/>
      <c r="H5" s="182"/>
      <c r="I5" s="182"/>
      <c r="J5" s="182"/>
    </row>
    <row r="6" spans="1:11">
      <c r="A6" s="188" t="s">
        <v>91</v>
      </c>
      <c r="B6" s="182">
        <v>711</v>
      </c>
      <c r="C6" s="182">
        <v>753</v>
      </c>
      <c r="D6" s="182">
        <v>836</v>
      </c>
      <c r="E6" s="182">
        <v>657</v>
      </c>
      <c r="F6" s="182">
        <v>664</v>
      </c>
      <c r="G6" s="182">
        <v>707</v>
      </c>
      <c r="H6" s="182">
        <v>766</v>
      </c>
      <c r="I6" s="182">
        <v>691</v>
      </c>
      <c r="J6" s="182">
        <v>712</v>
      </c>
    </row>
    <row r="7" spans="1:11">
      <c r="A7" s="188" t="s">
        <v>92</v>
      </c>
      <c r="B7" s="182">
        <v>1091</v>
      </c>
      <c r="C7" s="182">
        <v>782</v>
      </c>
      <c r="D7" s="182">
        <v>883</v>
      </c>
      <c r="E7" s="182">
        <v>787</v>
      </c>
      <c r="F7" s="182">
        <v>874</v>
      </c>
      <c r="G7" s="182">
        <v>793</v>
      </c>
      <c r="H7" s="182">
        <v>916</v>
      </c>
      <c r="I7" s="182">
        <v>760</v>
      </c>
      <c r="J7" s="182">
        <v>838</v>
      </c>
    </row>
    <row r="8" spans="1:11">
      <c r="A8" s="188" t="s">
        <v>93</v>
      </c>
      <c r="B8" s="182">
        <v>2112</v>
      </c>
      <c r="C8" s="182">
        <v>1896</v>
      </c>
      <c r="D8" s="182">
        <v>2278</v>
      </c>
      <c r="E8" s="182">
        <v>2128</v>
      </c>
      <c r="F8" s="182">
        <v>2118</v>
      </c>
      <c r="G8" s="182">
        <v>1866</v>
      </c>
      <c r="H8" s="182">
        <v>2254</v>
      </c>
      <c r="I8" s="182">
        <v>2007</v>
      </c>
      <c r="J8" s="182">
        <v>2062</v>
      </c>
    </row>
    <row r="9" spans="1:11">
      <c r="A9" s="188" t="s">
        <v>94</v>
      </c>
      <c r="B9" s="182">
        <v>534</v>
      </c>
      <c r="C9" s="182">
        <v>497</v>
      </c>
      <c r="D9" s="182">
        <v>458</v>
      </c>
      <c r="E9" s="182">
        <v>503</v>
      </c>
      <c r="F9" s="182">
        <v>529</v>
      </c>
      <c r="G9" s="182">
        <v>519</v>
      </c>
      <c r="H9" s="182">
        <v>566</v>
      </c>
      <c r="I9" s="182">
        <v>554</v>
      </c>
      <c r="J9" s="182">
        <v>577</v>
      </c>
    </row>
    <row r="10" spans="1:11">
      <c r="A10" s="188" t="s">
        <v>95</v>
      </c>
      <c r="B10" s="182">
        <v>531</v>
      </c>
      <c r="C10" s="182">
        <v>699</v>
      </c>
      <c r="D10" s="182">
        <v>707</v>
      </c>
      <c r="E10" s="182">
        <v>574</v>
      </c>
      <c r="F10" s="182">
        <v>479</v>
      </c>
      <c r="G10" s="182">
        <v>584</v>
      </c>
      <c r="H10" s="182">
        <v>632</v>
      </c>
      <c r="I10" s="182">
        <v>376</v>
      </c>
      <c r="J10" s="182">
        <v>487</v>
      </c>
    </row>
    <row r="11" spans="1:11">
      <c r="A11" s="126" t="s">
        <v>39</v>
      </c>
      <c r="B11" s="62">
        <v>4979</v>
      </c>
      <c r="C11" s="62">
        <v>4627</v>
      </c>
      <c r="D11" s="62">
        <v>5162</v>
      </c>
      <c r="E11" s="62">
        <v>4649</v>
      </c>
      <c r="F11" s="62">
        <v>4664</v>
      </c>
      <c r="G11" s="62">
        <v>4469</v>
      </c>
      <c r="H11" s="62">
        <v>5134</v>
      </c>
      <c r="I11" s="62">
        <v>4388</v>
      </c>
      <c r="J11" s="62">
        <v>4676</v>
      </c>
    </row>
    <row r="12" spans="1:11">
      <c r="A12" s="187"/>
      <c r="B12" s="182"/>
      <c r="C12" s="182"/>
      <c r="D12" s="182"/>
      <c r="E12" s="182"/>
      <c r="F12" s="182"/>
      <c r="G12" s="182"/>
      <c r="H12" s="182"/>
      <c r="I12" s="182"/>
      <c r="J12" s="182"/>
    </row>
    <row r="13" spans="1:11">
      <c r="A13" s="188" t="s">
        <v>96</v>
      </c>
      <c r="B13" s="32">
        <v>-177</v>
      </c>
      <c r="C13" s="32">
        <v>-128</v>
      </c>
      <c r="D13" s="32">
        <v>-165</v>
      </c>
      <c r="E13" s="32">
        <v>-106</v>
      </c>
      <c r="F13" s="32">
        <v>-157</v>
      </c>
      <c r="G13" s="32">
        <v>-108</v>
      </c>
      <c r="H13" s="32">
        <v>-147</v>
      </c>
      <c r="I13" s="32">
        <v>-91</v>
      </c>
      <c r="J13" s="32">
        <v>-151</v>
      </c>
    </row>
    <row r="14" spans="1:11">
      <c r="A14" s="188" t="s">
        <v>333</v>
      </c>
      <c r="B14" s="32">
        <v>-1063</v>
      </c>
      <c r="C14" s="32">
        <v>-1127</v>
      </c>
      <c r="D14" s="32">
        <v>-1211</v>
      </c>
      <c r="E14" s="32">
        <v>-1049</v>
      </c>
      <c r="F14" s="32">
        <v>-1157</v>
      </c>
      <c r="G14" s="32">
        <v>-1147</v>
      </c>
      <c r="H14" s="32">
        <v>-1275</v>
      </c>
      <c r="I14" s="32">
        <v>-971</v>
      </c>
      <c r="J14" s="32">
        <v>-995</v>
      </c>
    </row>
    <row r="15" spans="1:11">
      <c r="A15" s="17" t="s">
        <v>280</v>
      </c>
      <c r="B15" s="32">
        <v>-119</v>
      </c>
      <c r="C15" s="32">
        <v>-305</v>
      </c>
      <c r="D15" s="32">
        <v>-179</v>
      </c>
      <c r="E15" s="32">
        <v>-198</v>
      </c>
      <c r="F15" s="32">
        <v>-141</v>
      </c>
      <c r="G15" s="32">
        <v>-204</v>
      </c>
      <c r="H15" s="32">
        <v>-218</v>
      </c>
      <c r="I15" s="32">
        <v>-143</v>
      </c>
      <c r="J15" s="32">
        <v>-120</v>
      </c>
      <c r="K15" s="186"/>
    </row>
    <row r="16" spans="1:11">
      <c r="A16" s="50" t="s">
        <v>40</v>
      </c>
      <c r="B16" s="62">
        <v>-1359</v>
      </c>
      <c r="C16" s="62">
        <v>-1560</v>
      </c>
      <c r="D16" s="62">
        <v>-1555</v>
      </c>
      <c r="E16" s="62">
        <v>-1353</v>
      </c>
      <c r="F16" s="62">
        <v>-1455</v>
      </c>
      <c r="G16" s="62">
        <v>-1459</v>
      </c>
      <c r="H16" s="62">
        <v>-1640</v>
      </c>
      <c r="I16" s="62">
        <v>-1205</v>
      </c>
      <c r="J16" s="62">
        <v>-1266</v>
      </c>
    </row>
    <row r="17" spans="1:10" ht="15.75" thickBot="1">
      <c r="A17" s="188"/>
      <c r="B17" s="182"/>
      <c r="C17" s="182"/>
      <c r="D17" s="182"/>
      <c r="E17" s="182"/>
      <c r="F17" s="182"/>
      <c r="G17" s="182"/>
      <c r="H17" s="182"/>
      <c r="I17" s="182"/>
      <c r="J17" s="182"/>
    </row>
    <row r="18" spans="1:10" ht="15.75" thickBot="1">
      <c r="A18" s="39" t="s">
        <v>41</v>
      </c>
      <c r="B18" s="56">
        <v>3620</v>
      </c>
      <c r="C18" s="56">
        <v>3067</v>
      </c>
      <c r="D18" s="56">
        <v>3607</v>
      </c>
      <c r="E18" s="56">
        <v>3296</v>
      </c>
      <c r="F18" s="56">
        <v>3209</v>
      </c>
      <c r="G18" s="56">
        <v>3010</v>
      </c>
      <c r="H18" s="56">
        <v>3494</v>
      </c>
      <c r="I18" s="56">
        <v>3183</v>
      </c>
      <c r="J18" s="56">
        <v>3410</v>
      </c>
    </row>
    <row r="19" spans="1:10">
      <c r="A19" s="160"/>
      <c r="B19" s="160"/>
      <c r="C19" s="160"/>
      <c r="D19" s="160"/>
      <c r="E19" s="160"/>
      <c r="F19" s="160"/>
      <c r="G19" s="160"/>
      <c r="H19" s="160"/>
      <c r="I19" s="160"/>
      <c r="J19" s="160"/>
    </row>
    <row r="20" spans="1:10" ht="36" customHeight="1">
      <c r="A20" s="291" t="s">
        <v>346</v>
      </c>
      <c r="B20" s="291"/>
      <c r="C20" s="291"/>
      <c r="D20" s="291"/>
      <c r="E20" s="291"/>
      <c r="F20" s="291"/>
      <c r="G20" s="291"/>
      <c r="H20" s="291"/>
      <c r="I20" s="291"/>
      <c r="J20" s="291"/>
    </row>
    <row r="21" spans="1:10">
      <c r="A21" s="160"/>
      <c r="B21" s="160"/>
      <c r="C21" s="160"/>
      <c r="D21" s="160"/>
      <c r="E21" s="160"/>
      <c r="F21" s="160"/>
      <c r="G21" s="160"/>
      <c r="H21" s="160"/>
      <c r="I21" s="160"/>
      <c r="J21" s="160"/>
    </row>
  </sheetData>
  <mergeCells count="1">
    <mergeCell ref="A20:J20"/>
  </mergeCells>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2Q25&amp;C&amp;"Arial,Regular"&amp;8&amp;[20</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sheetPr>
  <dimension ref="A1:L18"/>
  <sheetViews>
    <sheetView zoomScaleNormal="100" workbookViewId="0">
      <selection activeCell="K1" sqref="K1"/>
    </sheetView>
  </sheetViews>
  <sheetFormatPr defaultRowHeight="15"/>
  <cols>
    <col min="1" max="1" width="60.7109375" style="8" customWidth="1"/>
    <col min="2" max="10" width="10.7109375" style="8" customWidth="1"/>
    <col min="11" max="11" width="9.5703125" style="8" bestFit="1" customWidth="1"/>
    <col min="12" max="16384" width="9.140625" style="8"/>
  </cols>
  <sheetData>
    <row r="1" spans="1:12">
      <c r="A1" s="9" t="s">
        <v>14</v>
      </c>
      <c r="B1" s="5"/>
      <c r="C1" s="5"/>
      <c r="D1" s="5"/>
      <c r="E1" s="28"/>
      <c r="F1" s="5"/>
      <c r="G1" s="5"/>
      <c r="H1" s="5"/>
      <c r="I1" s="28"/>
      <c r="J1" s="5"/>
    </row>
    <row r="2" spans="1:12" ht="15.75">
      <c r="A2" s="155" t="s">
        <v>131</v>
      </c>
      <c r="B2" s="156"/>
      <c r="C2" s="156"/>
      <c r="D2" s="156"/>
      <c r="E2" s="156"/>
      <c r="F2" s="156"/>
      <c r="G2" s="156"/>
      <c r="H2" s="156"/>
      <c r="I2" s="156"/>
      <c r="J2" s="156"/>
    </row>
    <row r="3" spans="1:12" ht="15.75" thickBot="1">
      <c r="A3" s="10"/>
      <c r="B3" s="77"/>
      <c r="C3" s="77"/>
      <c r="D3" s="77"/>
      <c r="E3" s="77"/>
      <c r="F3" s="77"/>
      <c r="G3" s="77"/>
      <c r="H3" s="77"/>
      <c r="I3" s="77"/>
      <c r="J3" s="77"/>
    </row>
    <row r="4" spans="1:12" ht="15.75" thickBot="1">
      <c r="A4" s="29" t="s">
        <v>37</v>
      </c>
      <c r="B4" s="45">
        <v>45838</v>
      </c>
      <c r="C4" s="45">
        <v>45747</v>
      </c>
      <c r="D4" s="45">
        <v>45657</v>
      </c>
      <c r="E4" s="45">
        <v>45565</v>
      </c>
      <c r="F4" s="45">
        <v>45473</v>
      </c>
      <c r="G4" s="45">
        <v>45382</v>
      </c>
      <c r="H4" s="45">
        <v>45291</v>
      </c>
      <c r="I4" s="45">
        <v>45199</v>
      </c>
      <c r="J4" s="45">
        <v>45107</v>
      </c>
    </row>
    <row r="5" spans="1:12">
      <c r="A5" s="103"/>
      <c r="B5" s="179"/>
      <c r="C5" s="179"/>
      <c r="D5" s="179"/>
      <c r="E5" s="179"/>
      <c r="F5" s="179"/>
      <c r="G5" s="179"/>
      <c r="H5" s="179"/>
      <c r="I5" s="179"/>
      <c r="J5" s="179"/>
    </row>
    <row r="6" spans="1:12">
      <c r="A6" s="188" t="s">
        <v>98</v>
      </c>
      <c r="B6" s="161">
        <v>640868</v>
      </c>
      <c r="C6" s="161">
        <v>629868</v>
      </c>
      <c r="D6" s="161">
        <v>625262</v>
      </c>
      <c r="E6" s="161">
        <v>618904</v>
      </c>
      <c r="F6" s="161">
        <v>611620</v>
      </c>
      <c r="G6" s="161">
        <v>603207</v>
      </c>
      <c r="H6" s="161">
        <v>594631</v>
      </c>
      <c r="I6" s="161">
        <v>590988</v>
      </c>
      <c r="J6" s="161">
        <v>585662</v>
      </c>
      <c r="K6" s="127"/>
      <c r="L6" s="290"/>
    </row>
    <row r="7" spans="1:12">
      <c r="A7" s="188" t="s">
        <v>218</v>
      </c>
      <c r="B7" s="161">
        <v>577891</v>
      </c>
      <c r="C7" s="161">
        <v>568882</v>
      </c>
      <c r="D7" s="161">
        <v>563753</v>
      </c>
      <c r="E7" s="161">
        <v>556207</v>
      </c>
      <c r="F7" s="161">
        <v>548995</v>
      </c>
      <c r="G7" s="161">
        <v>540341</v>
      </c>
      <c r="H7" s="161">
        <v>530676</v>
      </c>
      <c r="I7" s="161">
        <v>527055</v>
      </c>
      <c r="J7" s="161">
        <v>522544</v>
      </c>
      <c r="K7" s="127"/>
      <c r="L7" s="290"/>
    </row>
    <row r="8" spans="1:12">
      <c r="A8" s="188" t="s">
        <v>99</v>
      </c>
      <c r="B8" s="161">
        <v>200978</v>
      </c>
      <c r="C8" s="161">
        <v>184789</v>
      </c>
      <c r="D8" s="161">
        <v>184667</v>
      </c>
      <c r="E8" s="161">
        <v>185519</v>
      </c>
      <c r="F8" s="161">
        <v>190997</v>
      </c>
      <c r="G8" s="161">
        <v>185495</v>
      </c>
      <c r="H8" s="161">
        <v>182808</v>
      </c>
      <c r="I8" s="161">
        <v>181096</v>
      </c>
      <c r="J8" s="161">
        <v>189240</v>
      </c>
      <c r="K8" s="127"/>
      <c r="L8" s="290"/>
    </row>
    <row r="9" spans="1:12">
      <c r="A9" s="188" t="s">
        <v>100</v>
      </c>
      <c r="B9" s="161">
        <v>97889</v>
      </c>
      <c r="C9" s="161">
        <v>100613</v>
      </c>
      <c r="D9" s="161">
        <v>95558</v>
      </c>
      <c r="E9" s="161">
        <v>91478</v>
      </c>
      <c r="F9" s="161">
        <v>91345</v>
      </c>
      <c r="G9" s="161">
        <v>90074</v>
      </c>
      <c r="H9" s="161">
        <v>80099</v>
      </c>
      <c r="I9" s="161">
        <v>78407</v>
      </c>
      <c r="J9" s="161">
        <v>73945</v>
      </c>
      <c r="K9" s="127"/>
      <c r="L9" s="290"/>
    </row>
    <row r="10" spans="1:12">
      <c r="A10" s="17" t="s">
        <v>101</v>
      </c>
      <c r="B10" s="161">
        <v>15767</v>
      </c>
      <c r="C10" s="161">
        <v>15127</v>
      </c>
      <c r="D10" s="161">
        <v>11800</v>
      </c>
      <c r="E10" s="161">
        <v>7822</v>
      </c>
      <c r="F10" s="161">
        <v>8032</v>
      </c>
      <c r="G10" s="161">
        <v>7981</v>
      </c>
      <c r="H10" s="161">
        <v>7938</v>
      </c>
      <c r="I10" s="161">
        <v>8554</v>
      </c>
      <c r="J10" s="161">
        <v>10451</v>
      </c>
      <c r="K10" s="127"/>
      <c r="L10" s="290"/>
    </row>
    <row r="11" spans="1:12">
      <c r="A11" s="188" t="s">
        <v>102</v>
      </c>
      <c r="B11" s="161">
        <v>100</v>
      </c>
      <c r="C11" s="161">
        <v>974</v>
      </c>
      <c r="D11" s="161">
        <v>715</v>
      </c>
      <c r="E11" s="161">
        <v>124</v>
      </c>
      <c r="F11" s="161">
        <v>1121</v>
      </c>
      <c r="G11" s="161">
        <v>1086</v>
      </c>
      <c r="H11" s="161">
        <v>214</v>
      </c>
      <c r="I11" s="161">
        <v>626</v>
      </c>
      <c r="J11" s="161">
        <v>1909</v>
      </c>
      <c r="K11" s="127"/>
      <c r="L11" s="290"/>
    </row>
    <row r="12" spans="1:12">
      <c r="A12" s="188" t="s">
        <v>103</v>
      </c>
      <c r="B12" s="161">
        <v>95002</v>
      </c>
      <c r="C12" s="161">
        <v>90769</v>
      </c>
      <c r="D12" s="161">
        <v>82423</v>
      </c>
      <c r="E12" s="161">
        <v>79011</v>
      </c>
      <c r="F12" s="161">
        <v>80119</v>
      </c>
      <c r="G12" s="161">
        <v>75682</v>
      </c>
      <c r="H12" s="161">
        <v>75802</v>
      </c>
      <c r="I12" s="161">
        <v>77645</v>
      </c>
      <c r="J12" s="161">
        <v>93122</v>
      </c>
      <c r="K12" s="127"/>
      <c r="L12" s="290"/>
    </row>
    <row r="13" spans="1:12">
      <c r="A13" s="188" t="s">
        <v>104</v>
      </c>
      <c r="B13" s="161">
        <v>43880</v>
      </c>
      <c r="C13" s="161">
        <v>42193</v>
      </c>
      <c r="D13" s="161">
        <v>42960</v>
      </c>
      <c r="E13" s="161">
        <v>40558</v>
      </c>
      <c r="F13" s="161">
        <v>40401</v>
      </c>
      <c r="G13" s="161">
        <v>42034</v>
      </c>
      <c r="H13" s="161">
        <v>45931</v>
      </c>
      <c r="I13" s="161">
        <v>45275</v>
      </c>
      <c r="J13" s="161">
        <v>45669</v>
      </c>
      <c r="K13" s="127"/>
      <c r="L13" s="290"/>
    </row>
    <row r="14" spans="1:12">
      <c r="A14" s="188" t="s">
        <v>105</v>
      </c>
      <c r="B14" s="161">
        <v>16922</v>
      </c>
      <c r="C14" s="161">
        <v>16106</v>
      </c>
      <c r="D14" s="161">
        <v>20448</v>
      </c>
      <c r="E14" s="161">
        <v>20125</v>
      </c>
      <c r="F14" s="161">
        <v>20242</v>
      </c>
      <c r="G14" s="161">
        <v>20895</v>
      </c>
      <c r="H14" s="161">
        <v>18476</v>
      </c>
      <c r="I14" s="161">
        <v>17482</v>
      </c>
      <c r="J14" s="161">
        <v>15759</v>
      </c>
      <c r="K14" s="127"/>
      <c r="L14" s="290"/>
    </row>
    <row r="15" spans="1:12">
      <c r="A15" s="188" t="s">
        <v>106</v>
      </c>
      <c r="B15" s="161">
        <v>147327</v>
      </c>
      <c r="C15" s="161">
        <v>146107</v>
      </c>
      <c r="D15" s="161">
        <v>154913</v>
      </c>
      <c r="E15" s="161">
        <v>158072</v>
      </c>
      <c r="F15" s="161">
        <v>158939</v>
      </c>
      <c r="G15" s="161">
        <v>151656</v>
      </c>
      <c r="H15" s="161">
        <v>144173</v>
      </c>
      <c r="I15" s="161">
        <v>135360</v>
      </c>
      <c r="J15" s="161">
        <v>134132</v>
      </c>
      <c r="K15" s="127"/>
      <c r="L15" s="290"/>
    </row>
    <row r="16" spans="1:12" ht="15.75" thickBot="1">
      <c r="A16" s="188" t="s">
        <v>107</v>
      </c>
      <c r="B16" s="161">
        <v>72555</v>
      </c>
      <c r="C16" s="161">
        <v>72303</v>
      </c>
      <c r="D16" s="161">
        <v>76642</v>
      </c>
      <c r="E16" s="161">
        <v>72481</v>
      </c>
      <c r="F16" s="161">
        <v>73792</v>
      </c>
      <c r="G16" s="161">
        <v>70185</v>
      </c>
      <c r="H16" s="161">
        <v>73354</v>
      </c>
      <c r="I16" s="161">
        <v>75066</v>
      </c>
      <c r="J16" s="161">
        <v>87869</v>
      </c>
      <c r="K16" s="127"/>
      <c r="L16" s="290"/>
    </row>
    <row r="17" spans="1:12" ht="15.75" thickBot="1">
      <c r="A17" s="39" t="s">
        <v>8</v>
      </c>
      <c r="B17" s="56">
        <v>1331288</v>
      </c>
      <c r="C17" s="56">
        <v>1298849</v>
      </c>
      <c r="D17" s="56">
        <v>1295388</v>
      </c>
      <c r="E17" s="56">
        <v>1274094</v>
      </c>
      <c r="F17" s="56">
        <v>1276608</v>
      </c>
      <c r="G17" s="56">
        <v>1248295</v>
      </c>
      <c r="H17" s="56">
        <v>1223426</v>
      </c>
      <c r="I17" s="56">
        <v>1210499</v>
      </c>
      <c r="J17" s="56">
        <v>1237758</v>
      </c>
      <c r="K17" s="127"/>
      <c r="L17" s="290"/>
    </row>
    <row r="18" spans="1:12">
      <c r="A18" s="188"/>
      <c r="B18" s="182"/>
      <c r="C18" s="182"/>
      <c r="D18" s="182"/>
      <c r="E18" s="182"/>
      <c r="F18" s="182"/>
      <c r="G18" s="182"/>
      <c r="H18" s="182"/>
      <c r="I18" s="182"/>
      <c r="J18" s="182"/>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1Q25&amp;C&amp;"Arial,Regular"&amp;8&amp;[21</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sheetPr>
  <dimension ref="A1:J41"/>
  <sheetViews>
    <sheetView zoomScaleNormal="100" zoomScaleSheetLayoutView="100" workbookViewId="0">
      <selection activeCell="K1" sqref="K1"/>
    </sheetView>
  </sheetViews>
  <sheetFormatPr defaultRowHeight="15"/>
  <cols>
    <col min="1" max="1" width="60.7109375" style="8" customWidth="1"/>
    <col min="2" max="10" width="10.7109375" style="8" customWidth="1"/>
    <col min="11" max="16384" width="9.140625" style="8"/>
  </cols>
  <sheetData>
    <row r="1" spans="1:10">
      <c r="A1" s="9" t="s">
        <v>14</v>
      </c>
      <c r="B1" s="5"/>
      <c r="C1" s="5"/>
      <c r="D1" s="5"/>
      <c r="E1" s="78"/>
      <c r="F1" s="5"/>
      <c r="G1" s="27"/>
      <c r="H1" s="27"/>
      <c r="I1" s="78"/>
      <c r="J1" s="78"/>
    </row>
    <row r="2" spans="1:10" ht="15.75">
      <c r="A2" s="155" t="s">
        <v>132</v>
      </c>
      <c r="B2" s="156"/>
      <c r="C2" s="156"/>
      <c r="D2" s="156"/>
      <c r="E2" s="156"/>
      <c r="F2" s="156"/>
      <c r="G2" s="156"/>
      <c r="H2" s="156"/>
      <c r="I2" s="156"/>
      <c r="J2" s="156"/>
    </row>
    <row r="3" spans="1:10" ht="15.75" thickBot="1">
      <c r="A3" s="10"/>
      <c r="B3" s="77"/>
      <c r="C3" s="77"/>
      <c r="D3" s="77"/>
      <c r="E3" s="77"/>
      <c r="F3" s="77"/>
      <c r="G3" s="77"/>
      <c r="H3" s="77"/>
      <c r="I3" s="77"/>
      <c r="J3" s="77"/>
    </row>
    <row r="4" spans="1:10" ht="15.75" thickBot="1">
      <c r="A4" s="79" t="s">
        <v>37</v>
      </c>
      <c r="B4" s="45">
        <v>45838</v>
      </c>
      <c r="C4" s="45">
        <v>45747</v>
      </c>
      <c r="D4" s="45">
        <v>45657</v>
      </c>
      <c r="E4" s="45">
        <v>45565</v>
      </c>
      <c r="F4" s="45">
        <v>45473</v>
      </c>
      <c r="G4" s="45">
        <v>45382</v>
      </c>
      <c r="H4" s="45">
        <v>45291</v>
      </c>
      <c r="I4" s="45">
        <v>45199</v>
      </c>
      <c r="J4" s="45">
        <v>45107</v>
      </c>
    </row>
    <row r="5" spans="1:10">
      <c r="A5" s="131"/>
      <c r="B5" s="130"/>
      <c r="C5" s="130"/>
      <c r="D5" s="130"/>
      <c r="E5" s="130"/>
      <c r="F5" s="130"/>
      <c r="G5" s="130"/>
      <c r="H5" s="130"/>
      <c r="I5" s="130"/>
      <c r="J5" s="130"/>
    </row>
    <row r="6" spans="1:10">
      <c r="A6" s="188" t="s">
        <v>109</v>
      </c>
      <c r="B6" s="46">
        <v>9368</v>
      </c>
      <c r="C6" s="46">
        <v>9368</v>
      </c>
      <c r="D6" s="46">
        <v>9473</v>
      </c>
      <c r="E6" s="46">
        <v>9564</v>
      </c>
      <c r="F6" s="46">
        <v>9604</v>
      </c>
      <c r="G6" s="46">
        <v>9825</v>
      </c>
      <c r="H6" s="46">
        <v>9898</v>
      </c>
      <c r="I6" s="46">
        <v>9963</v>
      </c>
      <c r="J6" s="46">
        <v>9963</v>
      </c>
    </row>
    <row r="7" spans="1:10">
      <c r="A7" s="188" t="s">
        <v>76</v>
      </c>
      <c r="B7" s="46">
        <v>42472</v>
      </c>
      <c r="C7" s="46">
        <v>42472</v>
      </c>
      <c r="D7" s="46">
        <v>55000</v>
      </c>
      <c r="E7" s="46">
        <v>55000</v>
      </c>
      <c r="F7" s="46">
        <v>55000</v>
      </c>
      <c r="G7" s="46">
        <v>55000</v>
      </c>
      <c r="H7" s="46">
        <v>55000</v>
      </c>
      <c r="I7" s="46">
        <v>55000</v>
      </c>
      <c r="J7" s="46">
        <v>55000</v>
      </c>
    </row>
    <row r="8" spans="1:10">
      <c r="A8" s="188" t="s">
        <v>77</v>
      </c>
      <c r="B8" s="46">
        <v>7133</v>
      </c>
      <c r="C8" s="46">
        <v>7673</v>
      </c>
      <c r="D8" s="46">
        <v>7102</v>
      </c>
      <c r="E8" s="46">
        <v>7211</v>
      </c>
      <c r="F8" s="46">
        <v>6263</v>
      </c>
      <c r="G8" s="46">
        <v>4831</v>
      </c>
      <c r="H8" s="46">
        <v>5083</v>
      </c>
      <c r="I8" s="46">
        <v>4598</v>
      </c>
      <c r="J8" s="46">
        <v>6642</v>
      </c>
    </row>
    <row r="9" spans="1:10">
      <c r="A9" s="188" t="s">
        <v>78</v>
      </c>
      <c r="B9" s="46">
        <v>165752</v>
      </c>
      <c r="C9" s="46">
        <v>158381</v>
      </c>
      <c r="D9" s="46">
        <v>155780</v>
      </c>
      <c r="E9" s="46">
        <v>151613</v>
      </c>
      <c r="F9" s="46">
        <v>145634</v>
      </c>
      <c r="G9" s="46">
        <v>146062</v>
      </c>
      <c r="H9" s="46">
        <v>154712</v>
      </c>
      <c r="I9" s="46">
        <v>150133</v>
      </c>
      <c r="J9" s="46">
        <v>143919</v>
      </c>
    </row>
    <row r="10" spans="1:10">
      <c r="A10" s="188" t="s">
        <v>158</v>
      </c>
      <c r="B10" s="251">
        <v>0</v>
      </c>
      <c r="C10" s="251">
        <v>0</v>
      </c>
      <c r="D10" s="251">
        <v>0</v>
      </c>
      <c r="E10" s="251">
        <v>0</v>
      </c>
      <c r="F10" s="251">
        <v>0</v>
      </c>
      <c r="G10" s="46">
        <v>-5417</v>
      </c>
      <c r="H10" s="251">
        <v>0</v>
      </c>
      <c r="I10" s="46">
        <v>-6007</v>
      </c>
      <c r="J10" s="251">
        <v>0</v>
      </c>
    </row>
    <row r="11" spans="1:10">
      <c r="A11" s="188" t="s">
        <v>111</v>
      </c>
      <c r="B11" s="46">
        <v>420</v>
      </c>
      <c r="C11" s="46">
        <v>40</v>
      </c>
      <c r="D11" s="46">
        <v>135</v>
      </c>
      <c r="E11" s="46">
        <v>242</v>
      </c>
      <c r="F11" s="46">
        <v>491</v>
      </c>
      <c r="G11" s="46">
        <v>2172</v>
      </c>
      <c r="H11" s="46">
        <v>1827</v>
      </c>
      <c r="I11" s="46">
        <v>2135</v>
      </c>
      <c r="J11" s="46">
        <v>300</v>
      </c>
    </row>
    <row r="12" spans="1:10">
      <c r="A12" s="188" t="s">
        <v>184</v>
      </c>
      <c r="B12" s="46">
        <v>-22223</v>
      </c>
      <c r="C12" s="46">
        <v>-18627</v>
      </c>
      <c r="D12" s="46">
        <v>-15760</v>
      </c>
      <c r="E12" s="46">
        <v>-14882</v>
      </c>
      <c r="F12" s="46">
        <v>-12058</v>
      </c>
      <c r="G12" s="46">
        <v>-11032</v>
      </c>
      <c r="H12" s="46">
        <v>-14990</v>
      </c>
      <c r="I12" s="46">
        <v>-10242</v>
      </c>
      <c r="J12" s="46">
        <v>-10242</v>
      </c>
    </row>
    <row r="13" spans="1:10">
      <c r="A13" s="188" t="s">
        <v>112</v>
      </c>
      <c r="B13" s="46">
        <v>-223</v>
      </c>
      <c r="C13" s="46">
        <v>-127</v>
      </c>
      <c r="D13" s="46">
        <v>-164</v>
      </c>
      <c r="E13" s="46">
        <v>-184</v>
      </c>
      <c r="F13" s="46">
        <v>-122</v>
      </c>
      <c r="G13" s="46">
        <v>-128</v>
      </c>
      <c r="H13" s="46">
        <v>-122</v>
      </c>
      <c r="I13" s="46">
        <v>-114</v>
      </c>
      <c r="J13" s="46">
        <v>-114</v>
      </c>
    </row>
    <row r="14" spans="1:10">
      <c r="A14" s="188" t="s">
        <v>63</v>
      </c>
      <c r="B14" s="46">
        <v>-1875</v>
      </c>
      <c r="C14" s="46">
        <v>-1777</v>
      </c>
      <c r="D14" s="46">
        <v>-2070</v>
      </c>
      <c r="E14" s="46">
        <v>-1847</v>
      </c>
      <c r="F14" s="46">
        <v>-1821</v>
      </c>
      <c r="G14" s="46">
        <v>-1948</v>
      </c>
      <c r="H14" s="46">
        <v>-1922</v>
      </c>
      <c r="I14" s="46">
        <v>-2020</v>
      </c>
      <c r="J14" s="46">
        <v>-2751</v>
      </c>
    </row>
    <row r="15" spans="1:10" ht="15.75" thickBot="1">
      <c r="A15" s="188" t="s">
        <v>230</v>
      </c>
      <c r="B15" s="46">
        <v>-23</v>
      </c>
      <c r="C15" s="46">
        <v>-29</v>
      </c>
      <c r="D15" s="46">
        <v>-17</v>
      </c>
      <c r="E15" s="46">
        <v>-25</v>
      </c>
      <c r="F15" s="46">
        <v>-12</v>
      </c>
      <c r="G15" s="46">
        <v>-2</v>
      </c>
      <c r="H15" s="46">
        <v>-3</v>
      </c>
      <c r="I15" s="46">
        <v>-1</v>
      </c>
      <c r="J15" s="46">
        <v>-1</v>
      </c>
    </row>
    <row r="16" spans="1:10" ht="15.75" thickBot="1">
      <c r="A16" s="39" t="s">
        <v>113</v>
      </c>
      <c r="B16" s="64">
        <v>200801</v>
      </c>
      <c r="C16" s="64">
        <v>197374</v>
      </c>
      <c r="D16" s="64">
        <v>209479</v>
      </c>
      <c r="E16" s="64">
        <v>206692</v>
      </c>
      <c r="F16" s="64">
        <v>202979</v>
      </c>
      <c r="G16" s="64">
        <v>199363</v>
      </c>
      <c r="H16" s="64">
        <v>209483</v>
      </c>
      <c r="I16" s="64">
        <v>203445</v>
      </c>
      <c r="J16" s="64">
        <v>202716</v>
      </c>
    </row>
    <row r="17" spans="1:10" ht="6" customHeight="1">
      <c r="A17" s="188"/>
      <c r="B17" s="46"/>
      <c r="C17" s="46"/>
      <c r="D17" s="46"/>
      <c r="E17" s="46"/>
      <c r="F17" s="46"/>
      <c r="G17" s="46"/>
      <c r="H17" s="46"/>
      <c r="I17" s="46"/>
      <c r="J17" s="46"/>
    </row>
    <row r="18" spans="1:10" ht="15.75" thickBot="1">
      <c r="A18" s="188" t="s">
        <v>159</v>
      </c>
      <c r="B18" s="46">
        <v>9525</v>
      </c>
      <c r="C18" s="46">
        <v>9819</v>
      </c>
      <c r="D18" s="46">
        <v>9371</v>
      </c>
      <c r="E18" s="46">
        <v>9934</v>
      </c>
      <c r="F18" s="46">
        <v>9762</v>
      </c>
      <c r="G18" s="46">
        <v>9624</v>
      </c>
      <c r="H18" s="46">
        <v>10019</v>
      </c>
      <c r="I18" s="46">
        <v>9279</v>
      </c>
      <c r="J18" s="46">
        <v>9302</v>
      </c>
    </row>
    <row r="19" spans="1:10" ht="15.75" thickBot="1">
      <c r="A19" s="39" t="s">
        <v>160</v>
      </c>
      <c r="B19" s="64">
        <v>210326</v>
      </c>
      <c r="C19" s="64">
        <v>207193</v>
      </c>
      <c r="D19" s="64">
        <v>218850</v>
      </c>
      <c r="E19" s="64">
        <v>216626</v>
      </c>
      <c r="F19" s="64">
        <v>212741</v>
      </c>
      <c r="G19" s="64">
        <v>208987</v>
      </c>
      <c r="H19" s="64">
        <v>219502</v>
      </c>
      <c r="I19" s="64">
        <v>212724</v>
      </c>
      <c r="J19" s="64">
        <v>212018</v>
      </c>
    </row>
    <row r="20" spans="1:10" ht="6" customHeight="1">
      <c r="A20" s="188"/>
      <c r="B20" s="46"/>
      <c r="C20" s="46"/>
      <c r="D20" s="46"/>
      <c r="E20" s="46"/>
      <c r="F20" s="46"/>
      <c r="G20" s="46"/>
      <c r="H20" s="46"/>
      <c r="I20" s="46"/>
      <c r="J20" s="46"/>
    </row>
    <row r="21" spans="1:10" ht="15.75" thickBot="1">
      <c r="A21" s="14" t="s">
        <v>114</v>
      </c>
      <c r="B21" s="46">
        <v>23162</v>
      </c>
      <c r="C21" s="46">
        <v>22684</v>
      </c>
      <c r="D21" s="46">
        <v>22324</v>
      </c>
      <c r="E21" s="46">
        <v>22150</v>
      </c>
      <c r="F21" s="46">
        <v>22371</v>
      </c>
      <c r="G21" s="46">
        <v>28322</v>
      </c>
      <c r="H21" s="46">
        <v>28135</v>
      </c>
      <c r="I21" s="46">
        <v>27238</v>
      </c>
      <c r="J21" s="46">
        <v>23802</v>
      </c>
    </row>
    <row r="22" spans="1:10" ht="15.75" thickBot="1">
      <c r="A22" s="39" t="s">
        <v>115</v>
      </c>
      <c r="B22" s="64">
        <v>233488</v>
      </c>
      <c r="C22" s="64">
        <v>229877</v>
      </c>
      <c r="D22" s="64">
        <v>241174</v>
      </c>
      <c r="E22" s="64">
        <v>238776</v>
      </c>
      <c r="F22" s="64">
        <v>235112</v>
      </c>
      <c r="G22" s="64">
        <v>237309</v>
      </c>
      <c r="H22" s="64">
        <v>247637</v>
      </c>
      <c r="I22" s="64">
        <v>239962</v>
      </c>
      <c r="J22" s="64">
        <v>235820</v>
      </c>
    </row>
    <row r="23" spans="1:10" ht="9" customHeight="1">
      <c r="A23" s="188"/>
      <c r="B23" s="46"/>
      <c r="C23" s="46"/>
      <c r="D23" s="46"/>
      <c r="E23" s="46"/>
      <c r="F23" s="46"/>
      <c r="G23" s="46"/>
      <c r="H23" s="46"/>
      <c r="I23" s="46"/>
      <c r="J23" s="46"/>
    </row>
    <row r="24" spans="1:10">
      <c r="A24" s="188" t="s">
        <v>116</v>
      </c>
      <c r="B24" s="46"/>
      <c r="C24" s="46"/>
      <c r="D24" s="46"/>
      <c r="E24" s="46"/>
      <c r="F24" s="46"/>
      <c r="G24" s="46"/>
      <c r="H24" s="46"/>
      <c r="I24" s="46"/>
      <c r="J24" s="46"/>
    </row>
    <row r="25" spans="1:10">
      <c r="A25" s="188" t="s">
        <v>117</v>
      </c>
      <c r="B25" s="46">
        <v>966801</v>
      </c>
      <c r="C25" s="46">
        <v>941470</v>
      </c>
      <c r="D25" s="46">
        <v>922533</v>
      </c>
      <c r="E25" s="46">
        <v>911826</v>
      </c>
      <c r="F25" s="46">
        <v>909132</v>
      </c>
      <c r="G25" s="46">
        <v>904616</v>
      </c>
      <c r="H25" s="46">
        <v>865758</v>
      </c>
      <c r="I25" s="46">
        <v>879889</v>
      </c>
      <c r="J25" s="46">
        <v>911210</v>
      </c>
    </row>
    <row r="26" spans="1:10">
      <c r="A26" s="188" t="s">
        <v>118</v>
      </c>
      <c r="B26" s="46">
        <v>9431</v>
      </c>
      <c r="C26" s="46">
        <v>12039</v>
      </c>
      <c r="D26" s="46">
        <v>10606</v>
      </c>
      <c r="E26" s="46">
        <v>8466</v>
      </c>
      <c r="F26" s="46">
        <v>9411</v>
      </c>
      <c r="G26" s="46">
        <v>9615</v>
      </c>
      <c r="H26" s="46">
        <v>10360</v>
      </c>
      <c r="I26" s="46">
        <v>15776</v>
      </c>
      <c r="J26" s="46">
        <v>12553</v>
      </c>
    </row>
    <row r="27" spans="1:10">
      <c r="A27" s="188" t="s">
        <v>119</v>
      </c>
      <c r="B27" s="46">
        <v>1141</v>
      </c>
      <c r="C27" s="46">
        <v>1275</v>
      </c>
      <c r="D27" s="46">
        <v>714</v>
      </c>
      <c r="E27" s="46">
        <v>714</v>
      </c>
      <c r="F27" s="46">
        <v>714</v>
      </c>
      <c r="G27" s="46">
        <v>693</v>
      </c>
      <c r="H27" s="46">
        <v>677</v>
      </c>
      <c r="I27" s="46">
        <v>2482</v>
      </c>
      <c r="J27" s="46">
        <v>3226</v>
      </c>
    </row>
    <row r="28" spans="1:10" ht="15.75" thickBot="1">
      <c r="A28" s="188" t="s">
        <v>120</v>
      </c>
      <c r="B28" s="65">
        <v>107119</v>
      </c>
      <c r="C28" s="65">
        <v>107119</v>
      </c>
      <c r="D28" s="65">
        <v>107119</v>
      </c>
      <c r="E28" s="65">
        <v>100237</v>
      </c>
      <c r="F28" s="65">
        <v>100237</v>
      </c>
      <c r="G28" s="65">
        <v>100237</v>
      </c>
      <c r="H28" s="65">
        <v>100237</v>
      </c>
      <c r="I28" s="65">
        <v>88208</v>
      </c>
      <c r="J28" s="65">
        <v>88208</v>
      </c>
    </row>
    <row r="29" spans="1:10" ht="15.75" thickBot="1">
      <c r="A29" s="39" t="s">
        <v>121</v>
      </c>
      <c r="B29" s="66">
        <v>1084492</v>
      </c>
      <c r="C29" s="66">
        <v>1061903</v>
      </c>
      <c r="D29" s="66">
        <v>1040972</v>
      </c>
      <c r="E29" s="66">
        <v>1021243</v>
      </c>
      <c r="F29" s="66">
        <v>1019494</v>
      </c>
      <c r="G29" s="66">
        <v>1015161</v>
      </c>
      <c r="H29" s="66">
        <v>977032</v>
      </c>
      <c r="I29" s="66">
        <v>986355</v>
      </c>
      <c r="J29" s="66">
        <v>1015197</v>
      </c>
    </row>
    <row r="30" spans="1:10" ht="9" customHeight="1">
      <c r="A30" s="188"/>
      <c r="B30" s="14"/>
      <c r="C30" s="14"/>
      <c r="D30" s="14"/>
      <c r="E30" s="14"/>
      <c r="F30" s="14"/>
      <c r="G30" s="14"/>
      <c r="H30" s="14"/>
      <c r="I30" s="14"/>
      <c r="J30" s="14"/>
    </row>
    <row r="31" spans="1:10">
      <c r="A31" s="187" t="s">
        <v>241</v>
      </c>
      <c r="B31" s="67"/>
      <c r="C31" s="67"/>
      <c r="D31" s="67"/>
      <c r="E31" s="67"/>
      <c r="F31" s="67"/>
      <c r="G31" s="67"/>
      <c r="H31" s="67"/>
      <c r="I31" s="67"/>
      <c r="J31" s="67"/>
    </row>
    <row r="32" spans="1:10">
      <c r="A32" s="188" t="s">
        <v>242</v>
      </c>
      <c r="B32" s="13">
        <v>0.185</v>
      </c>
      <c r="C32" s="13">
        <v>0.186</v>
      </c>
      <c r="D32" s="13">
        <v>0.20100000000000001</v>
      </c>
      <c r="E32" s="13">
        <v>0.20200000000000001</v>
      </c>
      <c r="F32" s="13">
        <v>0.19900000000000001</v>
      </c>
      <c r="G32" s="13">
        <v>0.19900000000000001</v>
      </c>
      <c r="H32" s="13">
        <v>0.214</v>
      </c>
      <c r="I32" s="13">
        <v>0.20899999999999999</v>
      </c>
      <c r="J32" s="13">
        <v>0.2</v>
      </c>
    </row>
    <row r="33" spans="1:10">
      <c r="A33" s="188" t="s">
        <v>243</v>
      </c>
      <c r="B33" s="13">
        <v>0.19400000000000001</v>
      </c>
      <c r="C33" s="13">
        <v>0.19500000000000001</v>
      </c>
      <c r="D33" s="13">
        <v>0.21</v>
      </c>
      <c r="E33" s="13">
        <v>0.21199999999999999</v>
      </c>
      <c r="F33" s="13">
        <v>0.20899999999999999</v>
      </c>
      <c r="G33" s="13">
        <v>0.20899999999999999</v>
      </c>
      <c r="H33" s="13">
        <v>0.22500000000000001</v>
      </c>
      <c r="I33" s="13">
        <v>0.219</v>
      </c>
      <c r="J33" s="13">
        <v>0.20899999999999999</v>
      </c>
    </row>
    <row r="34" spans="1:10">
      <c r="A34" s="188" t="s">
        <v>244</v>
      </c>
      <c r="B34" s="13">
        <v>0.215</v>
      </c>
      <c r="C34" s="13">
        <v>0.216</v>
      </c>
      <c r="D34" s="13">
        <v>0.23200000000000001</v>
      </c>
      <c r="E34" s="13">
        <v>0.23400000000000001</v>
      </c>
      <c r="F34" s="13">
        <v>0.23100000000000001</v>
      </c>
      <c r="G34" s="13">
        <v>0.23599999999999999</v>
      </c>
      <c r="H34" s="13">
        <v>0.253</v>
      </c>
      <c r="I34" s="13">
        <v>0.246</v>
      </c>
      <c r="J34" s="13">
        <v>0.23200000000000001</v>
      </c>
    </row>
    <row r="35" spans="1:10">
      <c r="A35" s="188" t="s">
        <v>245</v>
      </c>
      <c r="B35" s="13">
        <v>0.12</v>
      </c>
      <c r="C35" s="13">
        <v>0.121</v>
      </c>
      <c r="D35" s="13">
        <v>0.13200000000000001</v>
      </c>
      <c r="E35" s="13">
        <v>0.13</v>
      </c>
      <c r="F35" s="13">
        <v>0.13</v>
      </c>
      <c r="G35" s="13">
        <v>0.126</v>
      </c>
      <c r="H35" s="13">
        <v>0.13400000000000001</v>
      </c>
      <c r="I35" s="13">
        <v>0.127</v>
      </c>
      <c r="J35" s="13">
        <v>0.128</v>
      </c>
    </row>
    <row r="36" spans="1:10">
      <c r="A36" s="188" t="s">
        <v>240</v>
      </c>
      <c r="B36" s="12">
        <v>0.36699999999999999</v>
      </c>
      <c r="C36" s="12">
        <v>0.378</v>
      </c>
      <c r="D36" s="12">
        <v>0.33400000000000002</v>
      </c>
      <c r="E36" s="12">
        <v>0.35599999999999998</v>
      </c>
      <c r="F36" s="12">
        <v>0.35599999999999998</v>
      </c>
      <c r="G36" s="12">
        <v>0.39100000000000001</v>
      </c>
      <c r="H36" s="12">
        <v>0.41299999999999998</v>
      </c>
      <c r="I36" s="12">
        <v>0.39200000000000002</v>
      </c>
      <c r="J36" s="12">
        <v>0.38400000000000001</v>
      </c>
    </row>
    <row r="37" spans="1:10">
      <c r="A37" s="188"/>
      <c r="B37" s="160"/>
      <c r="C37" s="160"/>
      <c r="D37" s="160"/>
      <c r="E37" s="160"/>
      <c r="F37" s="160"/>
      <c r="G37" s="160"/>
      <c r="H37" s="160"/>
      <c r="I37" s="160"/>
      <c r="J37" s="160"/>
    </row>
    <row r="38" spans="1:10" ht="12.75" customHeight="1">
      <c r="A38" s="162" t="s">
        <v>411</v>
      </c>
      <c r="B38" s="160"/>
      <c r="C38" s="160"/>
      <c r="D38" s="160"/>
      <c r="E38" s="160"/>
      <c r="F38" s="273"/>
      <c r="G38" s="160"/>
      <c r="H38" s="160"/>
      <c r="I38" s="160"/>
      <c r="J38" s="160"/>
    </row>
    <row r="39" spans="1:10" ht="12.75" customHeight="1">
      <c r="A39" s="162" t="s">
        <v>246</v>
      </c>
      <c r="B39" s="160"/>
      <c r="C39" s="160"/>
      <c r="D39" s="160"/>
      <c r="E39" s="160"/>
      <c r="F39" s="160"/>
      <c r="G39" s="160"/>
      <c r="H39" s="160"/>
      <c r="I39" s="160"/>
      <c r="J39" s="160"/>
    </row>
    <row r="40" spans="1:10">
      <c r="F40" s="110"/>
    </row>
    <row r="41" spans="1:10">
      <c r="A41" s="162"/>
      <c r="F41" s="110"/>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3" orientation="landscape" r:id="rId1"/>
  <headerFooter scaleWithDoc="0">
    <oddFooter>&amp;L&amp;"Arial,Regular"&amp;8Íslandsbanki Factbook 2Q25&amp;C&amp;"Arial,Regular"&amp;8&amp;[22</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sheetPr>
  <dimension ref="A1:J31"/>
  <sheetViews>
    <sheetView zoomScaleNormal="100" zoomScaleSheetLayoutView="100" workbookViewId="0">
      <selection activeCell="K1" sqref="K1"/>
    </sheetView>
  </sheetViews>
  <sheetFormatPr defaultRowHeight="15"/>
  <cols>
    <col min="1" max="1" width="60.7109375" style="8" customWidth="1"/>
    <col min="2" max="10" width="10.7109375" style="8" customWidth="1"/>
    <col min="11" max="16384" width="9.140625" style="8"/>
  </cols>
  <sheetData>
    <row r="1" spans="1:10">
      <c r="A1" s="9" t="s">
        <v>14</v>
      </c>
      <c r="F1" s="58"/>
      <c r="G1" s="58"/>
      <c r="H1" s="58"/>
    </row>
    <row r="2" spans="1:10" ht="15.75">
      <c r="A2" s="155" t="s">
        <v>137</v>
      </c>
      <c r="B2" s="156"/>
      <c r="C2" s="156"/>
      <c r="D2" s="156"/>
      <c r="E2" s="156"/>
      <c r="F2" s="155"/>
      <c r="G2" s="155"/>
      <c r="H2" s="157"/>
      <c r="I2" s="156"/>
      <c r="J2" s="156"/>
    </row>
    <row r="3" spans="1:10" ht="15.75" thickBot="1">
      <c r="A3" s="10"/>
      <c r="B3" s="179"/>
      <c r="C3" s="179"/>
      <c r="D3" s="179"/>
      <c r="E3" s="179"/>
      <c r="F3" s="179"/>
      <c r="G3" s="179"/>
      <c r="H3" s="179"/>
      <c r="I3" s="179"/>
      <c r="J3" s="179"/>
    </row>
    <row r="4" spans="1:10" ht="15.75" thickBot="1">
      <c r="A4" s="29"/>
      <c r="B4" s="180" t="s">
        <v>326</v>
      </c>
      <c r="C4" s="180" t="s">
        <v>274</v>
      </c>
      <c r="D4" s="180" t="s">
        <v>270</v>
      </c>
      <c r="E4" s="180" t="s">
        <v>263</v>
      </c>
      <c r="F4" s="180" t="s">
        <v>253</v>
      </c>
      <c r="G4" s="180" t="s">
        <v>247</v>
      </c>
      <c r="H4" s="180" t="s">
        <v>239</v>
      </c>
      <c r="I4" s="180" t="s">
        <v>231</v>
      </c>
      <c r="J4" s="180" t="s">
        <v>229</v>
      </c>
    </row>
    <row r="5" spans="1:10">
      <c r="A5" s="103"/>
      <c r="B5" s="181"/>
      <c r="C5" s="181"/>
      <c r="D5" s="181"/>
      <c r="E5" s="181"/>
      <c r="F5" s="181"/>
      <c r="G5" s="181"/>
      <c r="H5" s="181"/>
      <c r="I5" s="179"/>
      <c r="J5" s="179"/>
    </row>
    <row r="6" spans="1:10">
      <c r="A6" s="187" t="s">
        <v>138</v>
      </c>
      <c r="B6" s="187"/>
      <c r="C6" s="187"/>
      <c r="D6" s="187"/>
      <c r="E6" s="187"/>
      <c r="F6" s="187"/>
      <c r="G6" s="187"/>
      <c r="H6" s="187"/>
      <c r="I6" s="187"/>
      <c r="J6" s="187"/>
    </row>
    <row r="7" spans="1:10">
      <c r="A7" s="188" t="s">
        <v>139</v>
      </c>
      <c r="B7" s="189">
        <v>2.65</v>
      </c>
      <c r="C7" s="189">
        <v>-0.82</v>
      </c>
      <c r="D7" s="189">
        <v>-0.34</v>
      </c>
      <c r="E7" s="189">
        <v>0.48</v>
      </c>
      <c r="F7" s="189">
        <v>-1.99</v>
      </c>
      <c r="G7" s="189">
        <v>-0.15</v>
      </c>
      <c r="H7" s="189">
        <v>3.31</v>
      </c>
      <c r="I7" s="189">
        <v>8.17</v>
      </c>
      <c r="J7" s="189">
        <v>9.4700000000000006</v>
      </c>
    </row>
    <row r="8" spans="1:10">
      <c r="A8" s="188" t="s">
        <v>140</v>
      </c>
      <c r="B8" s="189">
        <v>17.989999999999998</v>
      </c>
      <c r="C8" s="189">
        <v>15.6</v>
      </c>
      <c r="D8" s="189">
        <v>1.5</v>
      </c>
      <c r="E8" s="189">
        <v>6.1</v>
      </c>
      <c r="F8" s="189">
        <v>6.7</v>
      </c>
      <c r="G8" s="189">
        <v>-1.9</v>
      </c>
      <c r="H8" s="189">
        <v>3</v>
      </c>
      <c r="I8" s="189">
        <v>9.6999999999999993</v>
      </c>
      <c r="J8" s="189">
        <v>7.2</v>
      </c>
    </row>
    <row r="9" spans="1:10">
      <c r="A9" s="188" t="s">
        <v>141</v>
      </c>
      <c r="B9" s="189">
        <v>13.2</v>
      </c>
      <c r="C9" s="189">
        <v>20</v>
      </c>
      <c r="D9" s="189">
        <v>-2.7</v>
      </c>
      <c r="E9" s="189">
        <v>6.5</v>
      </c>
      <c r="F9" s="189">
        <v>3.9</v>
      </c>
      <c r="G9" s="189">
        <v>7.3</v>
      </c>
      <c r="H9" s="189">
        <v>12</v>
      </c>
      <c r="I9" s="189">
        <v>16.399999999999999</v>
      </c>
      <c r="J9" s="189">
        <v>12.2</v>
      </c>
    </row>
    <row r="10" spans="1:10">
      <c r="A10" s="188" t="s">
        <v>142</v>
      </c>
      <c r="B10" s="189">
        <v>4.4400000000000004</v>
      </c>
      <c r="C10" s="189">
        <v>19.899999999999999</v>
      </c>
      <c r="D10" s="189">
        <v>16.7</v>
      </c>
      <c r="E10" s="189">
        <v>13.1</v>
      </c>
      <c r="F10" s="189">
        <v>22.9</v>
      </c>
      <c r="G10" s="189">
        <v>7.3</v>
      </c>
      <c r="H10" s="189">
        <v>-1.9</v>
      </c>
      <c r="I10" s="189">
        <v>-4.8</v>
      </c>
      <c r="J10" s="189">
        <v>-9.9</v>
      </c>
    </row>
    <row r="11" spans="1:10">
      <c r="A11" s="188" t="s">
        <v>143</v>
      </c>
      <c r="B11" s="189">
        <v>2.33</v>
      </c>
      <c r="C11" s="189">
        <v>0.8</v>
      </c>
      <c r="D11" s="189">
        <v>1.5</v>
      </c>
      <c r="E11" s="189">
        <v>-0.3</v>
      </c>
      <c r="F11" s="189">
        <v>0.6</v>
      </c>
      <c r="G11" s="189">
        <v>-2.8</v>
      </c>
      <c r="H11" s="189">
        <v>-1.1000000000000001</v>
      </c>
      <c r="I11" s="189">
        <v>1.1000000000000001</v>
      </c>
      <c r="J11" s="189">
        <v>5.2</v>
      </c>
    </row>
    <row r="12" spans="1:10">
      <c r="A12" s="188"/>
      <c r="B12" s="189"/>
      <c r="C12" s="189"/>
      <c r="D12" s="189"/>
      <c r="E12" s="189"/>
      <c r="F12" s="189"/>
      <c r="G12" s="189"/>
      <c r="H12" s="189"/>
      <c r="I12" s="189"/>
      <c r="J12" s="189"/>
    </row>
    <row r="13" spans="1:10">
      <c r="A13" s="188" t="s">
        <v>144</v>
      </c>
      <c r="B13" s="189">
        <v>4.2</v>
      </c>
      <c r="C13" s="189">
        <v>3.6</v>
      </c>
      <c r="D13" s="189">
        <v>3.2</v>
      </c>
      <c r="E13" s="189">
        <v>3.4</v>
      </c>
      <c r="F13" s="189">
        <v>3.8</v>
      </c>
      <c r="G13" s="189">
        <v>3.4</v>
      </c>
      <c r="H13" s="189">
        <v>2.9</v>
      </c>
      <c r="I13" s="189">
        <v>3.1</v>
      </c>
      <c r="J13" s="189">
        <v>3.6</v>
      </c>
    </row>
    <row r="14" spans="1:10">
      <c r="A14" s="188" t="s">
        <v>145</v>
      </c>
      <c r="B14" s="189">
        <v>-5.0999999999999996</v>
      </c>
      <c r="C14" s="189">
        <v>-7.63</v>
      </c>
      <c r="D14" s="189">
        <v>3.56</v>
      </c>
      <c r="E14" s="189">
        <v>-3.45</v>
      </c>
      <c r="F14" s="189">
        <v>-3.52</v>
      </c>
      <c r="G14" s="189">
        <v>-3.33</v>
      </c>
      <c r="H14" s="189">
        <v>0.35</v>
      </c>
      <c r="I14" s="189">
        <v>0.03</v>
      </c>
      <c r="J14" s="189">
        <v>-2.33</v>
      </c>
    </row>
    <row r="15" spans="1:10">
      <c r="A15" s="188" t="s">
        <v>146</v>
      </c>
      <c r="B15" s="189">
        <v>43.29</v>
      </c>
      <c r="C15" s="189">
        <v>45.9</v>
      </c>
      <c r="D15" s="189">
        <v>41.33</v>
      </c>
      <c r="E15" s="189">
        <v>38.299999999999997</v>
      </c>
      <c r="F15" s="189">
        <v>38.79</v>
      </c>
      <c r="G15" s="189">
        <v>33.880000000000003</v>
      </c>
      <c r="H15" s="189">
        <v>27.47</v>
      </c>
      <c r="I15" s="189">
        <v>28.43</v>
      </c>
      <c r="J15" s="189">
        <v>25.59</v>
      </c>
    </row>
    <row r="16" spans="1:10">
      <c r="A16" s="188"/>
      <c r="B16" s="189"/>
      <c r="C16" s="189"/>
      <c r="D16" s="189"/>
      <c r="E16" s="189"/>
      <c r="F16" s="189"/>
      <c r="G16" s="189"/>
      <c r="H16" s="189"/>
      <c r="I16" s="189"/>
      <c r="J16" s="189"/>
    </row>
    <row r="17" spans="1:10">
      <c r="A17" s="188" t="s">
        <v>147</v>
      </c>
      <c r="B17" s="189"/>
      <c r="C17" s="189">
        <v>59.3</v>
      </c>
      <c r="D17" s="189"/>
      <c r="E17" s="189"/>
      <c r="F17" s="274"/>
      <c r="G17" s="189">
        <v>61.5</v>
      </c>
      <c r="H17" s="189"/>
      <c r="I17" s="189"/>
      <c r="J17" s="189"/>
    </row>
    <row r="18" spans="1:10">
      <c r="A18" s="188" t="s">
        <v>148</v>
      </c>
      <c r="B18" s="189">
        <v>70.77</v>
      </c>
      <c r="C18" s="189">
        <v>71.52</v>
      </c>
      <c r="D18" s="189">
        <v>71.87</v>
      </c>
      <c r="E18" s="189">
        <v>71.959999999999994</v>
      </c>
      <c r="F18" s="189">
        <v>71.83</v>
      </c>
      <c r="G18" s="189">
        <v>71.56</v>
      </c>
      <c r="H18" s="189">
        <v>71.489999999999995</v>
      </c>
      <c r="I18" s="189">
        <v>71.92</v>
      </c>
      <c r="J18" s="189">
        <v>73.209999999999994</v>
      </c>
    </row>
    <row r="19" spans="1:10">
      <c r="A19" s="188" t="s">
        <v>149</v>
      </c>
      <c r="B19" s="189">
        <v>74.98</v>
      </c>
      <c r="C19" s="189">
        <v>75.73</v>
      </c>
      <c r="D19" s="189">
        <v>75.37</v>
      </c>
      <c r="E19" s="189">
        <v>76.41</v>
      </c>
      <c r="F19" s="189">
        <v>75.010000000000005</v>
      </c>
      <c r="G19" s="189">
        <v>73.37</v>
      </c>
      <c r="H19" s="246">
        <v>72.77</v>
      </c>
      <c r="I19" s="189">
        <v>74.22</v>
      </c>
      <c r="J19" s="189">
        <v>74</v>
      </c>
    </row>
    <row r="20" spans="1:10">
      <c r="A20" s="188"/>
      <c r="B20" s="189"/>
      <c r="C20" s="189"/>
      <c r="D20" s="189"/>
      <c r="E20" s="189"/>
      <c r="F20" s="189"/>
      <c r="G20" s="189"/>
      <c r="H20" s="189"/>
      <c r="I20" s="189"/>
      <c r="J20" s="189"/>
    </row>
    <row r="21" spans="1:10">
      <c r="A21" s="187" t="s">
        <v>138</v>
      </c>
      <c r="B21" s="190"/>
      <c r="C21" s="190"/>
      <c r="D21" s="190"/>
      <c r="E21" s="190"/>
      <c r="F21" s="190"/>
      <c r="G21" s="190"/>
      <c r="H21" s="190"/>
      <c r="I21" s="190"/>
      <c r="J21" s="190"/>
    </row>
    <row r="22" spans="1:10">
      <c r="A22" s="188" t="s">
        <v>150</v>
      </c>
      <c r="B22" s="189">
        <v>4.2</v>
      </c>
      <c r="C22" s="189">
        <v>4.9000000000000004</v>
      </c>
      <c r="D22" s="189">
        <v>5.9</v>
      </c>
      <c r="E22" s="189">
        <v>6</v>
      </c>
      <c r="F22" s="189">
        <v>6.7</v>
      </c>
      <c r="G22" s="189">
        <v>7.9</v>
      </c>
      <c r="H22" s="189">
        <v>7.8</v>
      </c>
      <c r="I22" s="189">
        <v>9.4</v>
      </c>
      <c r="J22" s="189">
        <v>10</v>
      </c>
    </row>
    <row r="23" spans="1:10">
      <c r="A23" s="188" t="s">
        <v>151</v>
      </c>
      <c r="B23" s="189">
        <v>3.37</v>
      </c>
      <c r="C23" s="189">
        <v>4.0999999999999996</v>
      </c>
      <c r="D23" s="189">
        <v>4.97</v>
      </c>
      <c r="E23" s="189">
        <v>0.1</v>
      </c>
      <c r="F23" s="189">
        <v>-0.96</v>
      </c>
      <c r="G23" s="189">
        <v>-3.8</v>
      </c>
      <c r="H23" s="189">
        <v>-4.7</v>
      </c>
      <c r="I23" s="189">
        <v>0.7</v>
      </c>
      <c r="J23" s="189">
        <v>5.3</v>
      </c>
    </row>
    <row r="24" spans="1:10">
      <c r="A24" s="188" t="s">
        <v>152</v>
      </c>
      <c r="B24" s="189">
        <v>8.3000000000000007</v>
      </c>
      <c r="C24" s="189">
        <v>6.2</v>
      </c>
      <c r="D24" s="189">
        <v>6.3</v>
      </c>
      <c r="E24" s="189">
        <v>6.6</v>
      </c>
      <c r="F24" s="189">
        <v>7.4</v>
      </c>
      <c r="G24" s="189">
        <v>9.4</v>
      </c>
      <c r="H24" s="189">
        <v>10.8</v>
      </c>
      <c r="I24" s="189">
        <v>10</v>
      </c>
      <c r="J24" s="189">
        <v>8.9</v>
      </c>
    </row>
    <row r="25" spans="1:10">
      <c r="A25" s="188" t="s">
        <v>153</v>
      </c>
      <c r="B25" s="189">
        <v>3.93</v>
      </c>
      <c r="C25" s="189">
        <v>1.27</v>
      </c>
      <c r="D25" s="189">
        <v>0.4</v>
      </c>
      <c r="E25" s="189">
        <v>0.5</v>
      </c>
      <c r="F25" s="189">
        <v>0.6</v>
      </c>
      <c r="G25" s="189">
        <v>1.5</v>
      </c>
      <c r="H25" s="189">
        <v>2.8</v>
      </c>
      <c r="I25" s="189">
        <v>0.5</v>
      </c>
      <c r="J25" s="189">
        <v>-1</v>
      </c>
    </row>
    <row r="26" spans="1:10">
      <c r="A26" s="188"/>
      <c r="B26" s="189"/>
      <c r="C26" s="189"/>
      <c r="D26" s="189"/>
      <c r="E26" s="189"/>
      <c r="F26" s="189"/>
      <c r="G26" s="189"/>
      <c r="H26" s="189"/>
      <c r="I26" s="189"/>
      <c r="J26" s="189"/>
    </row>
    <row r="27" spans="1:10">
      <c r="A27" s="188" t="s">
        <v>154</v>
      </c>
      <c r="B27" s="189">
        <v>191.56200000000001</v>
      </c>
      <c r="C27" s="189">
        <v>192.7</v>
      </c>
      <c r="D27" s="189">
        <v>196.8</v>
      </c>
      <c r="E27" s="189">
        <v>196.1</v>
      </c>
      <c r="F27" s="189">
        <v>195.3</v>
      </c>
      <c r="G27" s="189">
        <v>195.5</v>
      </c>
      <c r="H27" s="189">
        <v>189.5</v>
      </c>
      <c r="I27" s="189">
        <v>195.6</v>
      </c>
      <c r="J27" s="189">
        <v>200.2</v>
      </c>
    </row>
    <row r="28" spans="1:10">
      <c r="A28" s="188"/>
      <c r="B28" s="189"/>
      <c r="C28" s="189"/>
      <c r="D28" s="189"/>
      <c r="E28" s="189"/>
      <c r="F28" s="189"/>
      <c r="G28" s="189"/>
      <c r="H28" s="189"/>
      <c r="I28" s="189"/>
      <c r="J28" s="189"/>
    </row>
    <row r="29" spans="1:10">
      <c r="A29" s="188" t="s">
        <v>155</v>
      </c>
      <c r="B29" s="189">
        <v>8.5399999999999991</v>
      </c>
      <c r="C29" s="189">
        <v>8.9</v>
      </c>
      <c r="D29" s="189">
        <v>9.25</v>
      </c>
      <c r="E29" s="189">
        <v>9.25</v>
      </c>
      <c r="F29" s="189">
        <v>9.25</v>
      </c>
      <c r="G29" s="189">
        <v>9.25</v>
      </c>
      <c r="H29" s="189">
        <v>9</v>
      </c>
      <c r="I29" s="189">
        <v>7.9</v>
      </c>
      <c r="J29" s="189">
        <v>6.4</v>
      </c>
    </row>
    <row r="30" spans="1:10">
      <c r="A30" s="188" t="s">
        <v>156</v>
      </c>
      <c r="B30" s="189">
        <v>6.8</v>
      </c>
      <c r="C30" s="189">
        <v>6.5</v>
      </c>
      <c r="D30" s="189">
        <v>6.8</v>
      </c>
      <c r="E30" s="189">
        <v>6.9</v>
      </c>
      <c r="F30" s="189">
        <v>6.6</v>
      </c>
      <c r="G30" s="189">
        <v>7.2</v>
      </c>
      <c r="H30" s="189">
        <v>6.8</v>
      </c>
      <c r="I30" s="189">
        <v>6.4</v>
      </c>
      <c r="J30" s="189">
        <v>6.7</v>
      </c>
    </row>
    <row r="31" spans="1:10">
      <c r="A31" s="188" t="s">
        <v>157</v>
      </c>
      <c r="B31" s="189">
        <v>2.77</v>
      </c>
      <c r="C31" s="189">
        <v>2.7</v>
      </c>
      <c r="D31" s="189">
        <v>2.7</v>
      </c>
      <c r="E31" s="189">
        <v>2.7</v>
      </c>
      <c r="F31" s="189">
        <v>2.6</v>
      </c>
      <c r="G31" s="189">
        <v>2.8</v>
      </c>
      <c r="H31" s="189">
        <v>2.4</v>
      </c>
      <c r="I31" s="189">
        <v>2.1</v>
      </c>
      <c r="J31" s="189">
        <v>2</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2Q25&amp;C&amp;"Arial,Regular"&amp;8&amp;[23</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sheetPr>
  <dimension ref="A1:J41"/>
  <sheetViews>
    <sheetView zoomScale="110" zoomScaleNormal="110" zoomScaleSheetLayoutView="100" workbookViewId="0">
      <selection activeCell="G1" sqref="G1"/>
    </sheetView>
  </sheetViews>
  <sheetFormatPr defaultRowHeight="15"/>
  <cols>
    <col min="1" max="1" width="110.7109375" style="8" customWidth="1"/>
    <col min="2" max="2" width="10.7109375" style="186" customWidth="1"/>
    <col min="3" max="10" width="10.7109375" style="8" customWidth="1"/>
    <col min="11" max="16384" width="9.140625" style="8"/>
  </cols>
  <sheetData>
    <row r="1" spans="1:10">
      <c r="A1" s="9" t="s">
        <v>14</v>
      </c>
      <c r="B1" s="160"/>
      <c r="C1" s="5"/>
      <c r="D1" s="5"/>
      <c r="E1" s="5"/>
      <c r="F1" s="5"/>
      <c r="G1" s="5"/>
      <c r="H1" s="58"/>
      <c r="I1" s="58"/>
      <c r="J1" s="5"/>
    </row>
    <row r="2" spans="1:10" ht="19.5">
      <c r="A2" s="155" t="s">
        <v>292</v>
      </c>
      <c r="B2" s="10"/>
      <c r="C2" s="10"/>
      <c r="D2" s="10"/>
      <c r="E2" s="10"/>
      <c r="F2" s="10"/>
      <c r="G2" s="10"/>
      <c r="H2" s="1"/>
      <c r="I2" s="1"/>
      <c r="J2" s="10"/>
    </row>
    <row r="3" spans="1:10" s="186" customFormat="1" ht="19.5">
      <c r="A3" s="203" t="s">
        <v>293</v>
      </c>
      <c r="B3" s="10"/>
      <c r="C3" s="10"/>
      <c r="D3" s="10"/>
      <c r="E3" s="10"/>
      <c r="F3" s="10"/>
      <c r="G3" s="10"/>
      <c r="H3" s="1"/>
      <c r="I3" s="1"/>
      <c r="J3" s="10"/>
    </row>
    <row r="4" spans="1:10">
      <c r="A4" s="203" t="s">
        <v>294</v>
      </c>
      <c r="B4" s="77"/>
      <c r="C4" s="77"/>
      <c r="D4" s="77"/>
      <c r="E4" s="77"/>
      <c r="F4" s="77"/>
      <c r="G4" s="77"/>
      <c r="H4" s="80"/>
      <c r="I4" s="80"/>
      <c r="J4" s="77"/>
    </row>
    <row r="5" spans="1:10">
      <c r="A5" s="10" t="s">
        <v>295</v>
      </c>
      <c r="B5" s="77"/>
      <c r="C5" s="77"/>
      <c r="D5" s="77"/>
      <c r="E5" s="77"/>
      <c r="F5" s="77"/>
      <c r="G5" s="117"/>
      <c r="H5" s="118"/>
      <c r="I5" s="118"/>
      <c r="J5" s="117"/>
    </row>
    <row r="6" spans="1:10" ht="15.75" thickBot="1">
      <c r="A6" s="10"/>
      <c r="B6" s="77"/>
      <c r="C6" s="77"/>
      <c r="D6" s="77"/>
      <c r="E6" s="77"/>
      <c r="F6" s="77"/>
      <c r="G6" s="117"/>
      <c r="H6" s="118"/>
      <c r="I6" s="118"/>
      <c r="J6" s="117"/>
    </row>
    <row r="7" spans="1:10" ht="15.75" thickBot="1">
      <c r="A7" s="136" t="s">
        <v>37</v>
      </c>
      <c r="B7" s="144">
        <v>45657</v>
      </c>
      <c r="C7" s="144">
        <v>45291</v>
      </c>
      <c r="D7" s="144">
        <v>44926</v>
      </c>
      <c r="E7" s="144">
        <v>44561</v>
      </c>
      <c r="F7" s="144">
        <v>44196</v>
      </c>
      <c r="G7" s="104"/>
      <c r="H7" s="104"/>
      <c r="I7" s="104"/>
      <c r="J7" s="104"/>
    </row>
    <row r="8" spans="1:10">
      <c r="A8" s="137" t="s">
        <v>133</v>
      </c>
      <c r="B8" s="147">
        <v>6690.0703869999998</v>
      </c>
      <c r="C8" s="147">
        <v>0</v>
      </c>
      <c r="D8" s="161">
        <v>0</v>
      </c>
      <c r="E8" s="161">
        <v>0</v>
      </c>
      <c r="F8" s="161">
        <v>0</v>
      </c>
      <c r="G8" s="119"/>
      <c r="H8" s="119"/>
      <c r="I8" s="119"/>
      <c r="J8" s="119"/>
    </row>
    <row r="9" spans="1:10">
      <c r="A9" s="137" t="s">
        <v>284</v>
      </c>
      <c r="B9" s="147">
        <v>762.71066699999994</v>
      </c>
      <c r="C9" s="147">
        <v>796.13599999999997</v>
      </c>
      <c r="D9" s="161">
        <v>828.09375</v>
      </c>
      <c r="E9" s="161">
        <v>0</v>
      </c>
      <c r="F9" s="161">
        <v>0</v>
      </c>
      <c r="G9" s="101"/>
      <c r="H9" s="101"/>
      <c r="I9" s="101"/>
      <c r="J9" s="101"/>
    </row>
    <row r="10" spans="1:10">
      <c r="A10" s="137" t="s">
        <v>134</v>
      </c>
      <c r="B10" s="147">
        <v>10450.174118999999</v>
      </c>
      <c r="C10" s="147">
        <v>5987.5983839999999</v>
      </c>
      <c r="D10" s="161">
        <v>6257.4677799999999</v>
      </c>
      <c r="E10" s="161">
        <v>6332</v>
      </c>
      <c r="F10" s="161">
        <v>6307.2660390000001</v>
      </c>
      <c r="G10" s="120"/>
      <c r="H10" s="120"/>
      <c r="I10" s="120"/>
      <c r="J10" s="120"/>
    </row>
    <row r="11" spans="1:10">
      <c r="A11" s="137" t="s">
        <v>135</v>
      </c>
      <c r="B11" s="147">
        <v>33150.008204999998</v>
      </c>
      <c r="C11" s="147">
        <v>26342.916970999999</v>
      </c>
      <c r="D11" s="161">
        <v>16099.598088999999</v>
      </c>
      <c r="E11" s="161">
        <v>9688</v>
      </c>
      <c r="F11" s="161">
        <v>1502.3729169999999</v>
      </c>
      <c r="G11" s="120"/>
      <c r="H11" s="120"/>
      <c r="I11" s="120"/>
      <c r="J11" s="120"/>
    </row>
    <row r="12" spans="1:10">
      <c r="A12" s="138" t="s">
        <v>285</v>
      </c>
      <c r="B12" s="147">
        <v>1044.1455470000001</v>
      </c>
      <c r="C12" s="147">
        <v>1025.3879059999999</v>
      </c>
      <c r="D12" s="161">
        <v>771.92158400000005</v>
      </c>
      <c r="E12" s="161">
        <v>836</v>
      </c>
      <c r="F12" s="161">
        <v>901.99530100000004</v>
      </c>
      <c r="G12" s="120"/>
      <c r="H12" s="120"/>
      <c r="I12" s="120"/>
      <c r="J12" s="120"/>
    </row>
    <row r="13" spans="1:10">
      <c r="A13" s="199" t="s">
        <v>286</v>
      </c>
      <c r="B13" s="147">
        <v>6763.8182049999996</v>
      </c>
      <c r="C13" s="147">
        <v>880</v>
      </c>
      <c r="D13" s="161">
        <v>5283.3881920000003</v>
      </c>
      <c r="E13" s="161">
        <v>5055</v>
      </c>
      <c r="F13" s="161">
        <v>0</v>
      </c>
      <c r="G13" s="120"/>
      <c r="H13" s="120"/>
      <c r="I13" s="120"/>
      <c r="J13" s="120"/>
    </row>
    <row r="14" spans="1:10">
      <c r="A14" s="138" t="s">
        <v>287</v>
      </c>
      <c r="B14" s="143">
        <v>27593.109925150002</v>
      </c>
      <c r="C14" s="143">
        <v>25958.29659491</v>
      </c>
      <c r="D14" s="161">
        <v>26534.931908990002</v>
      </c>
      <c r="E14" s="161">
        <v>20187</v>
      </c>
      <c r="F14" s="161">
        <v>0</v>
      </c>
      <c r="G14" s="120"/>
      <c r="H14" s="120"/>
      <c r="I14" s="120"/>
      <c r="J14" s="120"/>
    </row>
    <row r="15" spans="1:10">
      <c r="A15" s="199" t="s">
        <v>288</v>
      </c>
      <c r="B15" s="147">
        <v>629.68915400000003</v>
      </c>
      <c r="C15" s="147">
        <v>1455.270278</v>
      </c>
      <c r="D15" s="161">
        <v>2757.0963919999999</v>
      </c>
      <c r="E15" s="161">
        <v>3636</v>
      </c>
      <c r="F15" s="161">
        <v>3270.686287</v>
      </c>
      <c r="G15" s="120"/>
      <c r="H15" s="120"/>
      <c r="I15" s="120"/>
      <c r="J15" s="120"/>
    </row>
    <row r="16" spans="1:10">
      <c r="A16" s="137" t="s">
        <v>136</v>
      </c>
      <c r="B16" s="147">
        <v>8951.3159090000008</v>
      </c>
      <c r="C16" s="147">
        <v>3520.9497670000001</v>
      </c>
      <c r="D16" s="161">
        <v>355.87274600000001</v>
      </c>
      <c r="E16" s="161">
        <v>366</v>
      </c>
      <c r="F16" s="161">
        <v>2242.3599570000001</v>
      </c>
      <c r="G16" s="121"/>
      <c r="H16" s="121"/>
      <c r="I16" s="121"/>
      <c r="J16" s="121"/>
    </row>
    <row r="17" spans="1:6">
      <c r="A17" s="137" t="s">
        <v>289</v>
      </c>
      <c r="B17" s="147">
        <v>3053.359062</v>
      </c>
      <c r="C17" s="147">
        <v>252.611437</v>
      </c>
      <c r="D17" s="161">
        <v>96.284492999999998</v>
      </c>
      <c r="E17" s="161">
        <v>431</v>
      </c>
      <c r="F17" s="161">
        <v>7060.6400670000003</v>
      </c>
    </row>
    <row r="18" spans="1:6">
      <c r="A18" s="200" t="s">
        <v>290</v>
      </c>
      <c r="B18" s="147">
        <v>10454.0823143</v>
      </c>
      <c r="C18" s="147">
        <v>8592.7143194500004</v>
      </c>
      <c r="D18" s="161">
        <v>7141.4577650200008</v>
      </c>
      <c r="E18" s="161">
        <v>4988</v>
      </c>
      <c r="F18" s="161">
        <v>0</v>
      </c>
    </row>
    <row r="19" spans="1:6" s="186" customFormat="1">
      <c r="A19" s="241" t="s">
        <v>291</v>
      </c>
      <c r="B19" s="202"/>
      <c r="C19" s="202"/>
      <c r="D19" s="201"/>
      <c r="E19" s="201"/>
      <c r="F19" s="201"/>
    </row>
    <row r="20" spans="1:6" ht="15.75" thickBot="1">
      <c r="A20" s="137" t="s">
        <v>296</v>
      </c>
      <c r="B20" s="161">
        <v>10328</v>
      </c>
      <c r="C20" s="161">
        <v>22579.227866000001</v>
      </c>
      <c r="D20" s="161">
        <v>12443.563104360001</v>
      </c>
      <c r="E20" s="161">
        <v>6259</v>
      </c>
      <c r="F20" s="161">
        <v>3391.9459418999995</v>
      </c>
    </row>
    <row r="21" spans="1:6" ht="15.75" thickBot="1">
      <c r="A21" s="139" t="s">
        <v>220</v>
      </c>
      <c r="B21" s="124">
        <v>119870.48349445</v>
      </c>
      <c r="C21" s="124">
        <v>97391.109523359992</v>
      </c>
      <c r="D21" s="124">
        <v>78570</v>
      </c>
      <c r="E21" s="124">
        <v>57778</v>
      </c>
      <c r="F21" s="124">
        <v>24677</v>
      </c>
    </row>
    <row r="22" spans="1:6">
      <c r="A22" s="204" t="s">
        <v>297</v>
      </c>
      <c r="B22" s="115"/>
      <c r="C22" s="115"/>
      <c r="D22" s="115"/>
      <c r="E22" s="115"/>
      <c r="F22" s="115"/>
    </row>
    <row r="23" spans="1:6" s="186" customFormat="1" ht="15.75" thickBot="1">
      <c r="A23" s="140"/>
      <c r="B23" s="115"/>
      <c r="C23" s="115"/>
      <c r="D23" s="115"/>
      <c r="E23" s="115"/>
      <c r="F23" s="115"/>
    </row>
    <row r="24" spans="1:6" ht="15.75" thickBot="1">
      <c r="A24" s="136" t="s">
        <v>37</v>
      </c>
      <c r="B24" s="144">
        <v>45657</v>
      </c>
      <c r="C24" s="144">
        <v>45291</v>
      </c>
      <c r="D24" s="144">
        <v>44926</v>
      </c>
      <c r="E24" s="144">
        <v>44561</v>
      </c>
      <c r="F24" s="144">
        <v>44196</v>
      </c>
    </row>
    <row r="25" spans="1:6">
      <c r="A25" s="138" t="s">
        <v>298</v>
      </c>
      <c r="B25" s="147">
        <v>16860</v>
      </c>
      <c r="C25" s="147">
        <v>10320</v>
      </c>
      <c r="D25" s="161">
        <v>10320</v>
      </c>
      <c r="E25" s="161">
        <v>6603</v>
      </c>
      <c r="F25" s="161">
        <v>2709</v>
      </c>
    </row>
    <row r="26" spans="1:6">
      <c r="A26" s="138" t="s">
        <v>300</v>
      </c>
      <c r="B26" s="147">
        <v>6107</v>
      </c>
      <c r="C26" s="147">
        <v>0</v>
      </c>
      <c r="D26" s="161">
        <v>0</v>
      </c>
      <c r="E26" s="161">
        <v>0</v>
      </c>
      <c r="F26" s="161">
        <v>0</v>
      </c>
    </row>
    <row r="27" spans="1:6">
      <c r="A27" s="138" t="s">
        <v>301</v>
      </c>
      <c r="B27" s="147">
        <v>6284</v>
      </c>
      <c r="C27" s="147">
        <v>0</v>
      </c>
      <c r="D27" s="161">
        <v>0</v>
      </c>
      <c r="E27" s="161">
        <v>0</v>
      </c>
      <c r="F27" s="161">
        <v>0</v>
      </c>
    </row>
    <row r="28" spans="1:6">
      <c r="A28" s="138" t="s">
        <v>221</v>
      </c>
      <c r="B28" s="161">
        <v>21424</v>
      </c>
      <c r="C28" s="161">
        <v>45150</v>
      </c>
      <c r="D28" s="161">
        <v>87420</v>
      </c>
      <c r="E28" s="161">
        <v>44657</v>
      </c>
      <c r="F28" s="161">
        <v>46944</v>
      </c>
    </row>
    <row r="29" spans="1:6" s="186" customFormat="1">
      <c r="A29" s="138" t="s">
        <v>222</v>
      </c>
      <c r="B29" s="161">
        <v>12023</v>
      </c>
      <c r="C29" s="161">
        <v>12337</v>
      </c>
      <c r="D29" s="161">
        <v>12337</v>
      </c>
      <c r="E29" s="161">
        <v>0</v>
      </c>
      <c r="F29" s="161">
        <v>0</v>
      </c>
    </row>
    <row r="30" spans="1:6" s="186" customFormat="1" ht="15.75" thickBot="1">
      <c r="A30" s="138" t="s">
        <v>223</v>
      </c>
      <c r="B30" s="161">
        <v>124</v>
      </c>
      <c r="C30" s="161">
        <v>153</v>
      </c>
      <c r="D30" s="161">
        <v>10</v>
      </c>
      <c r="E30" s="161">
        <v>0</v>
      </c>
      <c r="F30" s="161">
        <v>0</v>
      </c>
    </row>
    <row r="31" spans="1:6" ht="15.75" thickBot="1">
      <c r="A31" s="139" t="s">
        <v>224</v>
      </c>
      <c r="B31" s="124">
        <v>62822</v>
      </c>
      <c r="C31" s="124">
        <v>67960</v>
      </c>
      <c r="D31" s="124">
        <v>110087</v>
      </c>
      <c r="E31" s="124">
        <v>51260</v>
      </c>
      <c r="F31" s="124">
        <v>49653</v>
      </c>
    </row>
    <row r="32" spans="1:6">
      <c r="A32" s="141"/>
      <c r="B32" s="161"/>
      <c r="C32" s="161"/>
      <c r="D32" s="161"/>
      <c r="E32" s="161"/>
      <c r="F32" s="161"/>
    </row>
    <row r="33" spans="1:10">
      <c r="A33" s="141" t="s">
        <v>299</v>
      </c>
      <c r="B33" s="147">
        <v>43856</v>
      </c>
      <c r="C33" s="147">
        <v>46543</v>
      </c>
      <c r="D33" s="161">
        <v>44950</v>
      </c>
      <c r="E33" s="161">
        <v>0</v>
      </c>
      <c r="F33" s="161">
        <v>0</v>
      </c>
    </row>
    <row r="34" spans="1:10">
      <c r="A34" s="141" t="s">
        <v>225</v>
      </c>
      <c r="B34" s="146">
        <v>1</v>
      </c>
      <c r="C34" s="146">
        <v>1</v>
      </c>
      <c r="D34" s="146">
        <v>1</v>
      </c>
      <c r="E34" s="146">
        <v>1</v>
      </c>
      <c r="F34" s="146">
        <v>1</v>
      </c>
    </row>
    <row r="35" spans="1:10">
      <c r="A35" s="141" t="s">
        <v>226</v>
      </c>
      <c r="B35" s="146">
        <v>1</v>
      </c>
      <c r="C35" s="146">
        <v>1</v>
      </c>
      <c r="D35" s="142">
        <v>0.51614289881327047</v>
      </c>
      <c r="E35" s="142">
        <v>1.1271556769410846</v>
      </c>
      <c r="F35" s="142">
        <v>0.49698910438442795</v>
      </c>
    </row>
    <row r="36" spans="1:10">
      <c r="A36" s="141"/>
      <c r="B36" s="142"/>
      <c r="C36" s="142"/>
      <c r="D36" s="142"/>
      <c r="E36" s="142"/>
      <c r="F36" s="142"/>
    </row>
    <row r="37" spans="1:10" ht="12" customHeight="1">
      <c r="A37" s="123" t="s">
        <v>302</v>
      </c>
      <c r="B37" s="116"/>
      <c r="C37" s="116"/>
      <c r="D37" s="116"/>
      <c r="E37" s="116"/>
      <c r="F37" s="116"/>
    </row>
    <row r="38" spans="1:10" ht="24" customHeight="1">
      <c r="A38" s="292" t="s">
        <v>303</v>
      </c>
      <c r="B38" s="292"/>
      <c r="C38" s="292"/>
      <c r="D38" s="292"/>
      <c r="E38" s="292"/>
      <c r="F38" s="292"/>
    </row>
    <row r="39" spans="1:10" ht="12" customHeight="1">
      <c r="A39" s="122" t="s">
        <v>304</v>
      </c>
      <c r="B39" s="122"/>
      <c r="C39" s="122"/>
      <c r="D39" s="122"/>
      <c r="E39" s="122"/>
      <c r="F39" s="122"/>
      <c r="G39" s="122"/>
      <c r="H39" s="122"/>
      <c r="I39" s="122"/>
      <c r="J39" s="122"/>
    </row>
    <row r="40" spans="1:10" s="145" customFormat="1" ht="15" customHeight="1">
      <c r="A40" s="122"/>
      <c r="B40" s="260"/>
      <c r="C40" s="260"/>
      <c r="D40" s="260"/>
      <c r="E40" s="260"/>
      <c r="F40" s="260"/>
      <c r="G40" s="148"/>
      <c r="H40" s="148"/>
      <c r="I40" s="148"/>
      <c r="J40" s="148"/>
    </row>
    <row r="41" spans="1:10">
      <c r="A41" s="292"/>
      <c r="B41" s="292"/>
      <c r="C41" s="292"/>
      <c r="D41" s="292"/>
      <c r="E41" s="292"/>
      <c r="F41" s="292"/>
      <c r="G41" s="292"/>
      <c r="H41" s="292"/>
      <c r="I41" s="292"/>
      <c r="J41" s="292"/>
    </row>
  </sheetData>
  <mergeCells count="2">
    <mergeCell ref="A41:J41"/>
    <mergeCell ref="A38:F38"/>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79" fitToHeight="0" orientation="landscape" r:id="rId1"/>
  <headerFooter scaleWithDoc="0">
    <oddFooter>&amp;L&amp;"Arial,Regular"&amp;8Íslandsbanki Factbook 2Q25&amp;C&amp;"Arial,Regular"&amp;8&amp;[24</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sheetPr>
  <dimension ref="A1:T60"/>
  <sheetViews>
    <sheetView zoomScaleNormal="100" zoomScaleSheetLayoutView="100" zoomScalePageLayoutView="70" workbookViewId="0">
      <selection activeCell="S1" sqref="S1"/>
    </sheetView>
  </sheetViews>
  <sheetFormatPr defaultRowHeight="15"/>
  <cols>
    <col min="1" max="1" width="55.7109375" style="154" customWidth="1"/>
    <col min="2" max="18" width="10.7109375" style="154" customWidth="1"/>
    <col min="19" max="19" width="9.140625" style="154" customWidth="1"/>
    <col min="20" max="16384" width="9.140625" style="154"/>
  </cols>
  <sheetData>
    <row r="1" spans="1:20">
      <c r="A1" s="152" t="s">
        <v>14</v>
      </c>
      <c r="B1" s="153"/>
      <c r="C1" s="153"/>
      <c r="D1" s="153"/>
      <c r="E1" s="153"/>
      <c r="F1" s="153"/>
      <c r="G1" s="153"/>
      <c r="H1" s="153"/>
      <c r="I1" s="153"/>
      <c r="J1" s="153"/>
      <c r="K1" s="153"/>
      <c r="L1" s="153"/>
      <c r="M1" s="153"/>
      <c r="N1" s="153"/>
      <c r="O1" s="153"/>
      <c r="P1" s="153"/>
      <c r="Q1" s="153"/>
      <c r="R1" s="153"/>
    </row>
    <row r="2" spans="1:20" ht="15.75">
      <c r="A2" s="155" t="s">
        <v>305</v>
      </c>
      <c r="B2" s="156"/>
      <c r="C2" s="156"/>
      <c r="D2" s="155"/>
      <c r="E2" s="155"/>
      <c r="F2" s="157"/>
      <c r="G2" s="157"/>
      <c r="H2" s="156"/>
      <c r="I2" s="156"/>
      <c r="J2" s="156"/>
      <c r="K2" s="156"/>
      <c r="L2" s="156"/>
      <c r="M2" s="156"/>
      <c r="N2" s="160"/>
      <c r="O2" s="160"/>
      <c r="P2" s="160"/>
      <c r="Q2" s="160"/>
      <c r="R2" s="160"/>
    </row>
    <row r="3" spans="1:20" ht="15" customHeight="1">
      <c r="A3" s="155"/>
      <c r="B3" s="156"/>
      <c r="C3" s="156"/>
      <c r="D3" s="155"/>
      <c r="E3" s="155"/>
      <c r="F3" s="157"/>
      <c r="G3" s="157"/>
      <c r="H3" s="156"/>
      <c r="I3" s="156"/>
      <c r="J3" s="156"/>
      <c r="K3" s="156"/>
      <c r="L3" s="156"/>
      <c r="M3" s="156"/>
      <c r="N3" s="160"/>
      <c r="O3" s="160"/>
      <c r="P3" s="160"/>
      <c r="Q3" s="160"/>
      <c r="R3" s="160"/>
    </row>
    <row r="4" spans="1:20" ht="15" customHeight="1">
      <c r="A4" s="160"/>
      <c r="B4" s="293" t="s">
        <v>186</v>
      </c>
      <c r="C4" s="293"/>
      <c r="D4" s="294"/>
      <c r="E4" s="295" t="s">
        <v>187</v>
      </c>
      <c r="F4" s="296"/>
      <c r="G4" s="296"/>
      <c r="H4" s="296"/>
      <c r="I4" s="296"/>
      <c r="J4" s="296"/>
      <c r="K4" s="296"/>
      <c r="L4" s="296"/>
      <c r="M4" s="296"/>
      <c r="N4" s="296"/>
      <c r="O4" s="296"/>
      <c r="P4" s="297"/>
      <c r="Q4" s="158"/>
      <c r="R4" s="159"/>
    </row>
    <row r="5" spans="1:20" ht="82.5" customHeight="1">
      <c r="A5" s="188"/>
      <c r="B5" s="163" t="s">
        <v>306</v>
      </c>
      <c r="C5" s="163" t="s">
        <v>307</v>
      </c>
      <c r="D5" s="163" t="s">
        <v>212</v>
      </c>
      <c r="E5" s="207" t="s">
        <v>308</v>
      </c>
      <c r="F5" s="208" t="s">
        <v>309</v>
      </c>
      <c r="G5" s="208" t="s">
        <v>207</v>
      </c>
      <c r="H5" s="208" t="s">
        <v>310</v>
      </c>
      <c r="I5" s="208" t="s">
        <v>311</v>
      </c>
      <c r="J5" s="208" t="s">
        <v>135</v>
      </c>
      <c r="K5" s="208" t="s">
        <v>209</v>
      </c>
      <c r="L5" s="208" t="s">
        <v>284</v>
      </c>
      <c r="M5" s="208" t="s">
        <v>193</v>
      </c>
      <c r="N5" s="208" t="s">
        <v>192</v>
      </c>
      <c r="O5" s="208" t="s">
        <v>312</v>
      </c>
      <c r="P5" s="208" t="s">
        <v>210</v>
      </c>
      <c r="Q5" s="166" t="s">
        <v>194</v>
      </c>
      <c r="R5" s="167" t="s">
        <v>216</v>
      </c>
    </row>
    <row r="6" spans="1:20" ht="6" customHeight="1">
      <c r="A6" s="188"/>
      <c r="B6" s="163"/>
      <c r="C6" s="163"/>
      <c r="D6" s="163"/>
      <c r="E6" s="164"/>
      <c r="F6" s="165"/>
      <c r="G6" s="165"/>
      <c r="H6" s="165"/>
      <c r="I6" s="165"/>
      <c r="J6" s="165"/>
      <c r="K6" s="165"/>
      <c r="L6" s="165"/>
      <c r="M6" s="165"/>
      <c r="N6" s="165"/>
      <c r="O6" s="165"/>
      <c r="P6" s="168"/>
      <c r="Q6" s="169"/>
      <c r="R6" s="167"/>
    </row>
    <row r="7" spans="1:20" ht="18" customHeight="1" thickBot="1">
      <c r="A7" s="170"/>
      <c r="B7" s="171" t="s">
        <v>37</v>
      </c>
      <c r="C7" s="171" t="s">
        <v>195</v>
      </c>
      <c r="D7" s="171" t="s">
        <v>195</v>
      </c>
      <c r="E7" s="172" t="s">
        <v>196</v>
      </c>
      <c r="F7" s="171" t="s">
        <v>197</v>
      </c>
      <c r="G7" s="171" t="s">
        <v>197</v>
      </c>
      <c r="H7" s="171" t="s">
        <v>198</v>
      </c>
      <c r="I7" s="171" t="s">
        <v>197</v>
      </c>
      <c r="J7" s="171" t="s">
        <v>199</v>
      </c>
      <c r="K7" s="171" t="s">
        <v>208</v>
      </c>
      <c r="L7" s="171" t="s">
        <v>199</v>
      </c>
      <c r="M7" s="171" t="s">
        <v>197</v>
      </c>
      <c r="N7" s="171" t="s">
        <v>197</v>
      </c>
      <c r="O7" s="171" t="s">
        <v>197</v>
      </c>
      <c r="P7" s="173" t="s">
        <v>197</v>
      </c>
      <c r="Q7" s="171" t="s">
        <v>196</v>
      </c>
      <c r="R7" s="171" t="s">
        <v>196</v>
      </c>
    </row>
    <row r="8" spans="1:20">
      <c r="A8" s="205" t="s">
        <v>133</v>
      </c>
      <c r="B8" s="234">
        <v>6690</v>
      </c>
      <c r="C8" s="211">
        <v>1</v>
      </c>
      <c r="D8" s="212">
        <v>0.85</v>
      </c>
      <c r="E8" s="213">
        <v>2372.7392345999815</v>
      </c>
      <c r="F8" s="214">
        <v>1553</v>
      </c>
      <c r="G8" s="215"/>
      <c r="H8" s="216"/>
      <c r="I8" s="216"/>
      <c r="J8" s="216"/>
      <c r="K8" s="216"/>
      <c r="L8" s="216"/>
      <c r="M8" s="216"/>
      <c r="N8" s="216"/>
      <c r="O8" s="216"/>
      <c r="P8" s="216"/>
      <c r="Q8" s="276">
        <v>0.35799999999999998</v>
      </c>
      <c r="R8" s="277">
        <v>51.518999999999998</v>
      </c>
      <c r="T8" s="288"/>
    </row>
    <row r="9" spans="1:20" s="186" customFormat="1">
      <c r="A9" s="205" t="s">
        <v>313</v>
      </c>
      <c r="B9" s="234">
        <v>6764</v>
      </c>
      <c r="C9" s="211">
        <v>1</v>
      </c>
      <c r="D9" s="212">
        <v>0.99901776001637377</v>
      </c>
      <c r="E9" s="217"/>
      <c r="F9" s="215"/>
      <c r="G9" s="218">
        <v>4500</v>
      </c>
      <c r="H9" s="216"/>
      <c r="I9" s="216"/>
      <c r="J9" s="216"/>
      <c r="K9" s="216"/>
      <c r="L9" s="216"/>
      <c r="M9" s="216"/>
      <c r="N9" s="216"/>
      <c r="O9" s="216"/>
      <c r="P9" s="216"/>
      <c r="Q9" s="276"/>
      <c r="R9" s="277"/>
      <c r="T9" s="288"/>
    </row>
    <row r="10" spans="1:20">
      <c r="A10" s="205" t="s">
        <v>285</v>
      </c>
      <c r="B10" s="234">
        <v>1044</v>
      </c>
      <c r="C10" s="211">
        <v>0.61</v>
      </c>
      <c r="D10" s="212">
        <v>0.99682548232593871</v>
      </c>
      <c r="E10" s="219">
        <v>3952</v>
      </c>
      <c r="F10" s="215"/>
      <c r="G10" s="216"/>
      <c r="H10" s="216">
        <v>11810.728779376523</v>
      </c>
      <c r="I10" s="216"/>
      <c r="J10" s="216"/>
      <c r="K10" s="216"/>
      <c r="L10" s="216"/>
      <c r="M10" s="216"/>
      <c r="N10" s="216"/>
      <c r="O10" s="216"/>
      <c r="P10" s="216"/>
      <c r="Q10" s="276">
        <v>6.0789999999999997</v>
      </c>
      <c r="R10" s="277">
        <v>874.75800000000004</v>
      </c>
      <c r="T10" s="288"/>
    </row>
    <row r="11" spans="1:20">
      <c r="A11" s="205" t="s">
        <v>314</v>
      </c>
      <c r="B11" s="234">
        <v>10450</v>
      </c>
      <c r="C11" s="211">
        <v>0.85</v>
      </c>
      <c r="D11" s="212">
        <v>1</v>
      </c>
      <c r="E11" s="219">
        <v>1379.36439466</v>
      </c>
      <c r="F11" s="215"/>
      <c r="G11" s="216"/>
      <c r="H11" s="216"/>
      <c r="I11" s="214">
        <v>161.518079</v>
      </c>
      <c r="J11" s="216"/>
      <c r="K11" s="216"/>
      <c r="L11" s="216"/>
      <c r="M11" s="216"/>
      <c r="N11" s="216"/>
      <c r="O11" s="216"/>
      <c r="P11" s="216"/>
      <c r="Q11" s="276">
        <v>0.151</v>
      </c>
      <c r="R11" s="277">
        <v>21.744</v>
      </c>
      <c r="T11" s="288"/>
    </row>
    <row r="12" spans="1:20">
      <c r="A12" s="205" t="s">
        <v>325</v>
      </c>
      <c r="B12" s="234">
        <v>33150</v>
      </c>
      <c r="C12" s="211">
        <v>0.82</v>
      </c>
      <c r="D12" s="212">
        <v>1</v>
      </c>
      <c r="E12" s="220"/>
      <c r="F12" s="216"/>
      <c r="G12" s="216"/>
      <c r="H12" s="216"/>
      <c r="I12" s="216"/>
      <c r="J12" s="216">
        <v>78921.276422555122</v>
      </c>
      <c r="K12" s="216"/>
      <c r="L12" s="216"/>
      <c r="M12" s="216"/>
      <c r="N12" s="216"/>
      <c r="O12" s="216"/>
      <c r="P12" s="216"/>
      <c r="Q12" s="278"/>
      <c r="R12" s="279"/>
      <c r="T12" s="288"/>
    </row>
    <row r="13" spans="1:20">
      <c r="A13" s="205" t="s">
        <v>287</v>
      </c>
      <c r="B13" s="234">
        <v>27593</v>
      </c>
      <c r="C13" s="211">
        <v>0.7</v>
      </c>
      <c r="D13" s="212">
        <v>0.95</v>
      </c>
      <c r="E13" s="221"/>
      <c r="F13" s="216"/>
      <c r="G13" s="216"/>
      <c r="H13" s="216"/>
      <c r="I13" s="216"/>
      <c r="J13" s="222"/>
      <c r="K13" s="216">
        <v>28507.594884170001</v>
      </c>
      <c r="L13" s="216"/>
      <c r="M13" s="216"/>
      <c r="N13" s="216"/>
      <c r="O13" s="216"/>
      <c r="P13" s="216"/>
      <c r="Q13" s="278"/>
      <c r="R13" s="277"/>
      <c r="T13" s="288"/>
    </row>
    <row r="14" spans="1:20">
      <c r="A14" s="205" t="s">
        <v>284</v>
      </c>
      <c r="B14" s="234">
        <v>763</v>
      </c>
      <c r="C14" s="211">
        <v>0.96</v>
      </c>
      <c r="D14" s="212">
        <v>1</v>
      </c>
      <c r="E14" s="220"/>
      <c r="F14" s="216"/>
      <c r="G14" s="216"/>
      <c r="H14" s="216"/>
      <c r="I14" s="216"/>
      <c r="J14" s="216"/>
      <c r="K14" s="216"/>
      <c r="L14" s="216">
        <v>66973</v>
      </c>
      <c r="M14" s="216"/>
      <c r="N14" s="216"/>
      <c r="O14" s="216"/>
      <c r="P14" s="216"/>
      <c r="Q14" s="278"/>
      <c r="R14" s="279"/>
      <c r="T14" s="288"/>
    </row>
    <row r="15" spans="1:20" ht="15" customHeight="1">
      <c r="A15" s="205" t="s">
        <v>201</v>
      </c>
      <c r="B15" s="234">
        <v>3053</v>
      </c>
      <c r="C15" s="211">
        <v>1</v>
      </c>
      <c r="D15" s="212">
        <v>1</v>
      </c>
      <c r="E15" s="220"/>
      <c r="F15" s="216"/>
      <c r="G15" s="216"/>
      <c r="H15" s="216"/>
      <c r="I15" s="216"/>
      <c r="J15" s="216"/>
      <c r="K15" s="216"/>
      <c r="L15" s="222"/>
      <c r="M15" s="216">
        <v>125</v>
      </c>
      <c r="N15" s="216">
        <v>106</v>
      </c>
      <c r="O15" s="216"/>
      <c r="P15" s="216"/>
      <c r="Q15" s="278"/>
      <c r="R15" s="279"/>
      <c r="T15" s="288"/>
    </row>
    <row r="16" spans="1:20">
      <c r="A16" s="205" t="s">
        <v>136</v>
      </c>
      <c r="B16" s="234">
        <v>8951</v>
      </c>
      <c r="C16" s="211">
        <v>0.9</v>
      </c>
      <c r="D16" s="212">
        <v>1</v>
      </c>
      <c r="E16" s="220"/>
      <c r="F16" s="216"/>
      <c r="G16" s="216"/>
      <c r="H16" s="216"/>
      <c r="I16" s="216"/>
      <c r="J16" s="216"/>
      <c r="K16" s="216"/>
      <c r="L16" s="216"/>
      <c r="M16" s="216"/>
      <c r="N16" s="216">
        <v>398</v>
      </c>
      <c r="O16" s="216"/>
      <c r="P16" s="216"/>
      <c r="Q16" s="278"/>
      <c r="R16" s="279"/>
      <c r="T16" s="288"/>
    </row>
    <row r="17" spans="1:20">
      <c r="A17" s="205" t="s">
        <v>315</v>
      </c>
      <c r="B17" s="234">
        <v>630</v>
      </c>
      <c r="C17" s="223" t="s">
        <v>31</v>
      </c>
      <c r="D17" s="212">
        <v>0</v>
      </c>
      <c r="E17" s="220"/>
      <c r="F17" s="216"/>
      <c r="G17" s="216"/>
      <c r="H17" s="216"/>
      <c r="I17" s="216"/>
      <c r="J17" s="216"/>
      <c r="K17" s="216"/>
      <c r="L17" s="216"/>
      <c r="M17" s="216"/>
      <c r="N17" s="216"/>
      <c r="O17" s="216">
        <v>84</v>
      </c>
      <c r="P17" s="216"/>
      <c r="Q17" s="278"/>
      <c r="R17" s="279"/>
      <c r="T17" s="288"/>
    </row>
    <row r="18" spans="1:20">
      <c r="A18" s="205" t="s">
        <v>206</v>
      </c>
      <c r="B18" s="234">
        <v>10454</v>
      </c>
      <c r="C18" s="223" t="s">
        <v>31</v>
      </c>
      <c r="D18" s="212">
        <v>0.94</v>
      </c>
      <c r="E18" s="220"/>
      <c r="F18" s="216"/>
      <c r="G18" s="216"/>
      <c r="H18" s="216"/>
      <c r="I18" s="216"/>
      <c r="J18" s="216"/>
      <c r="K18" s="216"/>
      <c r="L18" s="216"/>
      <c r="M18" s="216"/>
      <c r="N18" s="216"/>
      <c r="O18" s="216"/>
      <c r="P18" s="216">
        <v>19</v>
      </c>
      <c r="Q18" s="278"/>
      <c r="R18" s="279"/>
      <c r="T18" s="288"/>
    </row>
    <row r="19" spans="1:20">
      <c r="A19" s="209" t="s">
        <v>291</v>
      </c>
      <c r="B19" s="224"/>
      <c r="C19" s="224"/>
      <c r="D19" s="224"/>
      <c r="E19" s="232"/>
      <c r="F19" s="224"/>
      <c r="G19" s="224"/>
      <c r="H19" s="224"/>
      <c r="I19" s="224"/>
      <c r="J19" s="224"/>
      <c r="K19" s="224"/>
      <c r="L19" s="224"/>
      <c r="M19" s="224"/>
      <c r="N19" s="224"/>
      <c r="O19" s="224"/>
      <c r="P19" s="224"/>
      <c r="Q19" s="280"/>
      <c r="R19" s="281"/>
      <c r="T19" s="288"/>
    </row>
    <row r="20" spans="1:20">
      <c r="A20" s="210" t="s">
        <v>133</v>
      </c>
      <c r="B20" s="234">
        <v>10328</v>
      </c>
      <c r="C20" s="225">
        <v>1</v>
      </c>
      <c r="D20" s="226">
        <v>1</v>
      </c>
      <c r="E20" s="233">
        <v>4760.0995185999518</v>
      </c>
      <c r="F20" s="227">
        <v>3431</v>
      </c>
      <c r="G20" s="216"/>
      <c r="H20" s="216"/>
      <c r="I20" s="216"/>
      <c r="J20" s="216"/>
      <c r="K20" s="216"/>
      <c r="L20" s="216"/>
      <c r="M20" s="216"/>
      <c r="N20" s="216"/>
      <c r="O20" s="216"/>
      <c r="P20" s="216"/>
      <c r="Q20" s="278">
        <v>0.46089636228304154</v>
      </c>
      <c r="R20" s="279">
        <v>66.322986532529683</v>
      </c>
      <c r="T20" s="288"/>
    </row>
    <row r="21" spans="1:20" ht="15.75" thickBot="1">
      <c r="A21" s="176"/>
      <c r="B21" s="275">
        <v>119870</v>
      </c>
      <c r="C21" s="229"/>
      <c r="D21" s="230"/>
      <c r="E21" s="231">
        <f>SUM(E8:E18)+E20</f>
        <v>12464.203147859935</v>
      </c>
      <c r="F21" s="228"/>
      <c r="G21" s="228"/>
      <c r="H21" s="228"/>
      <c r="I21" s="228"/>
      <c r="J21" s="228"/>
      <c r="K21" s="228"/>
      <c r="L21" s="228"/>
      <c r="M21" s="228"/>
      <c r="N21" s="228"/>
      <c r="O21" s="228"/>
      <c r="P21" s="228"/>
      <c r="Q21" s="282">
        <v>0.47099999999999997</v>
      </c>
      <c r="R21" s="283">
        <v>67.84</v>
      </c>
      <c r="T21" s="288"/>
    </row>
    <row r="22" spans="1:20" ht="6" customHeight="1">
      <c r="A22" s="160"/>
      <c r="B22" s="160"/>
      <c r="C22" s="160"/>
      <c r="D22" s="160"/>
      <c r="E22" s="160"/>
      <c r="F22" s="160"/>
      <c r="G22" s="160"/>
      <c r="H22" s="160"/>
      <c r="I22" s="160"/>
      <c r="J22" s="160"/>
      <c r="K22" s="160"/>
      <c r="L22" s="160"/>
      <c r="M22" s="160"/>
      <c r="N22" s="160"/>
      <c r="O22" s="160"/>
      <c r="P22" s="160"/>
      <c r="Q22" s="160"/>
      <c r="R22" s="160"/>
    </row>
    <row r="23" spans="1:20" ht="12.75" customHeight="1">
      <c r="A23" s="26" t="s">
        <v>237</v>
      </c>
      <c r="B23" s="160"/>
      <c r="C23" s="160"/>
      <c r="D23" s="160"/>
      <c r="E23" s="160"/>
      <c r="F23" s="160"/>
      <c r="G23" s="160"/>
      <c r="H23" s="160"/>
      <c r="I23" s="160"/>
      <c r="J23" s="160"/>
      <c r="K23" s="160"/>
      <c r="L23" s="160"/>
      <c r="M23" s="160"/>
      <c r="N23" s="160"/>
      <c r="O23" s="160"/>
      <c r="P23" s="160"/>
      <c r="Q23" s="160"/>
      <c r="R23" s="160"/>
    </row>
    <row r="24" spans="1:20" ht="12.75" customHeight="1">
      <c r="A24" s="26" t="s">
        <v>211</v>
      </c>
      <c r="B24" s="160"/>
      <c r="C24" s="160"/>
      <c r="D24" s="160"/>
      <c r="E24" s="160"/>
      <c r="F24" s="160"/>
      <c r="G24" s="160"/>
      <c r="H24" s="160"/>
      <c r="I24" s="160"/>
      <c r="J24" s="160"/>
      <c r="K24" s="160"/>
      <c r="L24" s="160"/>
      <c r="M24" s="160"/>
      <c r="N24" s="160"/>
      <c r="O24" s="160"/>
      <c r="P24" s="160"/>
      <c r="Q24" s="160"/>
      <c r="R24" s="160"/>
    </row>
    <row r="25" spans="1:20" ht="12.75" customHeight="1">
      <c r="A25" s="26" t="s">
        <v>217</v>
      </c>
      <c r="B25" s="160"/>
      <c r="C25" s="160"/>
      <c r="D25" s="160"/>
      <c r="E25" s="160"/>
      <c r="F25" s="160"/>
      <c r="G25" s="160"/>
      <c r="H25" s="160"/>
      <c r="I25" s="160"/>
      <c r="J25" s="160"/>
      <c r="K25" s="160"/>
      <c r="L25" s="160"/>
      <c r="M25" s="160"/>
      <c r="N25" s="160"/>
      <c r="O25" s="160"/>
      <c r="P25" s="160"/>
      <c r="Q25" s="160"/>
      <c r="R25" s="160"/>
    </row>
    <row r="26" spans="1:20" ht="12.75" customHeight="1">
      <c r="A26" s="26" t="s">
        <v>316</v>
      </c>
      <c r="B26" s="160"/>
      <c r="C26" s="160"/>
      <c r="D26" s="160"/>
      <c r="E26" s="160"/>
      <c r="F26" s="160"/>
      <c r="G26" s="160"/>
      <c r="H26" s="160"/>
      <c r="I26" s="160"/>
      <c r="J26" s="160"/>
      <c r="K26" s="160"/>
      <c r="L26" s="160"/>
      <c r="M26" s="160"/>
      <c r="N26" s="160"/>
      <c r="O26" s="160"/>
      <c r="P26" s="160"/>
      <c r="Q26" s="160"/>
      <c r="R26" s="160"/>
    </row>
    <row r="27" spans="1:20" ht="12.75" customHeight="1">
      <c r="A27" s="26" t="s">
        <v>317</v>
      </c>
      <c r="B27" s="160"/>
      <c r="C27" s="160"/>
      <c r="D27" s="160"/>
      <c r="E27" s="160"/>
      <c r="F27" s="160"/>
      <c r="G27" s="160"/>
      <c r="H27" s="160"/>
      <c r="I27" s="160"/>
      <c r="J27" s="160"/>
      <c r="K27" s="160"/>
      <c r="L27" s="160"/>
      <c r="M27" s="160"/>
      <c r="N27" s="160"/>
      <c r="O27" s="160"/>
      <c r="P27" s="160"/>
      <c r="Q27" s="160"/>
      <c r="R27" s="160"/>
    </row>
    <row r="28" spans="1:20" ht="12.75" customHeight="1">
      <c r="A28" s="26" t="s">
        <v>318</v>
      </c>
      <c r="B28" s="160"/>
      <c r="C28" s="160"/>
      <c r="D28" s="160"/>
      <c r="E28" s="160"/>
      <c r="F28" s="160"/>
      <c r="G28" s="160"/>
      <c r="H28" s="160"/>
      <c r="I28" s="160"/>
      <c r="J28" s="160"/>
      <c r="K28" s="160"/>
      <c r="L28" s="160"/>
      <c r="M28" s="160"/>
      <c r="N28" s="160"/>
      <c r="O28" s="160"/>
      <c r="P28" s="160"/>
      <c r="Q28" s="160"/>
      <c r="R28" s="160"/>
    </row>
    <row r="29" spans="1:20" ht="12.75" customHeight="1">
      <c r="A29" s="26" t="s">
        <v>319</v>
      </c>
      <c r="B29" s="160"/>
      <c r="C29" s="160"/>
      <c r="D29" s="160"/>
      <c r="E29" s="160"/>
      <c r="F29" s="160"/>
      <c r="G29" s="160"/>
      <c r="H29" s="160"/>
      <c r="I29" s="160"/>
      <c r="J29" s="160"/>
      <c r="K29" s="160"/>
      <c r="L29" s="160"/>
      <c r="M29" s="160"/>
      <c r="N29" s="160"/>
      <c r="O29" s="160"/>
      <c r="P29" s="160"/>
      <c r="Q29" s="160"/>
      <c r="R29" s="160"/>
    </row>
    <row r="30" spans="1:20" ht="12.75" customHeight="1">
      <c r="A30" s="162" t="s">
        <v>320</v>
      </c>
      <c r="B30" s="160"/>
      <c r="C30" s="160"/>
      <c r="D30" s="160"/>
      <c r="E30" s="160"/>
      <c r="F30" s="160"/>
      <c r="G30" s="160"/>
      <c r="H30" s="160"/>
      <c r="I30" s="160"/>
      <c r="J30" s="160"/>
      <c r="K30" s="160"/>
      <c r="L30" s="160"/>
      <c r="M30" s="160"/>
      <c r="N30" s="160"/>
      <c r="O30" s="160"/>
      <c r="P30" s="160"/>
      <c r="Q30" s="160"/>
      <c r="R30" s="160"/>
    </row>
    <row r="31" spans="1:20" ht="15.75" customHeight="1">
      <c r="A31" s="162"/>
      <c r="B31" s="160"/>
      <c r="C31" s="160"/>
      <c r="D31" s="160"/>
      <c r="E31" s="160"/>
      <c r="F31" s="160"/>
      <c r="G31" s="160"/>
      <c r="H31" s="160"/>
      <c r="I31" s="160"/>
      <c r="J31" s="160"/>
      <c r="K31" s="160"/>
      <c r="L31" s="160"/>
      <c r="M31" s="160"/>
      <c r="N31" s="160"/>
      <c r="O31" s="160"/>
      <c r="P31" s="160"/>
      <c r="Q31" s="160"/>
      <c r="R31" s="160"/>
    </row>
    <row r="32" spans="1:20" ht="15.75" customHeight="1">
      <c r="A32" s="155" t="s">
        <v>261</v>
      </c>
      <c r="B32" s="160"/>
      <c r="C32" s="160"/>
      <c r="D32" s="160"/>
      <c r="E32" s="160"/>
      <c r="F32" s="160"/>
      <c r="G32" s="160"/>
      <c r="H32" s="160"/>
      <c r="I32" s="160"/>
      <c r="J32" s="160"/>
      <c r="K32" s="160"/>
      <c r="L32" s="160"/>
      <c r="M32" s="160"/>
      <c r="N32" s="160"/>
      <c r="O32" s="160"/>
      <c r="P32" s="160"/>
      <c r="Q32" s="160"/>
      <c r="R32" s="160"/>
    </row>
    <row r="33" spans="1:20" ht="12.75" customHeight="1">
      <c r="A33" s="162"/>
      <c r="B33" s="160"/>
      <c r="C33" s="160"/>
      <c r="D33" s="160"/>
      <c r="E33" s="160"/>
      <c r="F33" s="160"/>
      <c r="G33" s="160"/>
      <c r="H33" s="160"/>
      <c r="I33" s="160"/>
      <c r="J33" s="160"/>
      <c r="K33" s="160"/>
      <c r="L33" s="160"/>
      <c r="M33" s="160"/>
      <c r="N33" s="160"/>
      <c r="O33" s="160"/>
      <c r="P33" s="160"/>
      <c r="Q33" s="160"/>
      <c r="R33" s="160"/>
    </row>
    <row r="34" spans="1:20">
      <c r="A34" s="160"/>
      <c r="B34" s="293" t="s">
        <v>186</v>
      </c>
      <c r="C34" s="293"/>
      <c r="D34" s="294"/>
      <c r="E34" s="295" t="s">
        <v>187</v>
      </c>
      <c r="F34" s="296"/>
      <c r="G34" s="296"/>
      <c r="H34" s="296"/>
      <c r="I34" s="296"/>
      <c r="J34" s="296"/>
      <c r="K34" s="296"/>
      <c r="L34" s="296"/>
      <c r="M34" s="296"/>
      <c r="N34" s="296"/>
      <c r="O34" s="296"/>
      <c r="P34" s="297"/>
      <c r="Q34" s="111"/>
      <c r="R34" s="159"/>
    </row>
    <row r="35" spans="1:20" ht="82.5" customHeight="1">
      <c r="A35" s="188"/>
      <c r="B35" s="163" t="s">
        <v>248</v>
      </c>
      <c r="C35" s="163" t="s">
        <v>188</v>
      </c>
      <c r="D35" s="163" t="s">
        <v>212</v>
      </c>
      <c r="E35" s="164" t="s">
        <v>213</v>
      </c>
      <c r="F35" s="165" t="s">
        <v>214</v>
      </c>
      <c r="G35" s="165" t="s">
        <v>233</v>
      </c>
      <c r="H35" s="165" t="s">
        <v>189</v>
      </c>
      <c r="I35" s="165" t="s">
        <v>190</v>
      </c>
      <c r="J35" s="165" t="s">
        <v>191</v>
      </c>
      <c r="K35" s="165" t="s">
        <v>207</v>
      </c>
      <c r="L35" s="163" t="s">
        <v>209</v>
      </c>
      <c r="M35" s="165" t="s">
        <v>215</v>
      </c>
      <c r="N35" s="165" t="s">
        <v>192</v>
      </c>
      <c r="O35" s="165" t="s">
        <v>193</v>
      </c>
      <c r="P35" s="165" t="s">
        <v>321</v>
      </c>
      <c r="Q35" s="166" t="s">
        <v>194</v>
      </c>
      <c r="R35" s="167" t="s">
        <v>216</v>
      </c>
    </row>
    <row r="36" spans="1:20" ht="6" customHeight="1">
      <c r="A36" s="188"/>
      <c r="B36" s="163"/>
      <c r="C36" s="163"/>
      <c r="D36" s="163"/>
      <c r="E36" s="164"/>
      <c r="F36" s="165"/>
      <c r="G36" s="165"/>
      <c r="H36" s="165"/>
      <c r="I36" s="165"/>
      <c r="J36" s="165"/>
      <c r="K36" s="165"/>
      <c r="L36" s="165"/>
      <c r="M36" s="165"/>
      <c r="N36" s="165"/>
      <c r="O36" s="165"/>
      <c r="P36" s="168"/>
      <c r="Q36" s="169"/>
      <c r="R36" s="167"/>
    </row>
    <row r="37" spans="1:20" ht="18" customHeight="1" thickBot="1">
      <c r="A37" s="170"/>
      <c r="B37" s="171" t="s">
        <v>37</v>
      </c>
      <c r="C37" s="171" t="s">
        <v>195</v>
      </c>
      <c r="D37" s="171" t="s">
        <v>195</v>
      </c>
      <c r="E37" s="172" t="s">
        <v>196</v>
      </c>
      <c r="F37" s="171" t="s">
        <v>197</v>
      </c>
      <c r="G37" s="171" t="s">
        <v>197</v>
      </c>
      <c r="H37" s="171" t="s">
        <v>198</v>
      </c>
      <c r="I37" s="171" t="s">
        <v>197</v>
      </c>
      <c r="J37" s="171" t="s">
        <v>199</v>
      </c>
      <c r="K37" s="171" t="s">
        <v>208</v>
      </c>
      <c r="L37" s="171" t="s">
        <v>199</v>
      </c>
      <c r="M37" s="171" t="s">
        <v>197</v>
      </c>
      <c r="N37" s="171" t="s">
        <v>197</v>
      </c>
      <c r="O37" s="171" t="s">
        <v>197</v>
      </c>
      <c r="P37" s="173" t="s">
        <v>197</v>
      </c>
      <c r="Q37" s="171" t="s">
        <v>196</v>
      </c>
      <c r="R37" s="171" t="s">
        <v>196</v>
      </c>
    </row>
    <row r="38" spans="1:20">
      <c r="A38" s="187" t="s">
        <v>234</v>
      </c>
      <c r="B38" s="234">
        <v>22637</v>
      </c>
      <c r="C38" s="175">
        <v>1</v>
      </c>
      <c r="D38" s="174">
        <v>0.83860468105339803</v>
      </c>
      <c r="E38" s="235">
        <v>8843</v>
      </c>
      <c r="F38" s="236">
        <v>6101</v>
      </c>
      <c r="G38" s="236"/>
      <c r="H38" s="236"/>
      <c r="I38" s="236"/>
      <c r="J38" s="236"/>
      <c r="K38" s="236"/>
      <c r="L38" s="236"/>
      <c r="M38" s="236"/>
      <c r="N38" s="236"/>
      <c r="O38" s="236"/>
      <c r="P38" s="236"/>
      <c r="Q38" s="284">
        <v>0.39064059178138744</v>
      </c>
      <c r="R38" s="285">
        <v>58.791409063098811</v>
      </c>
      <c r="T38" s="288"/>
    </row>
    <row r="39" spans="1:20">
      <c r="A39" s="187" t="s">
        <v>235</v>
      </c>
      <c r="B39" s="234">
        <v>796</v>
      </c>
      <c r="C39" s="175">
        <v>1</v>
      </c>
      <c r="D39" s="174">
        <v>0.96117779408545156</v>
      </c>
      <c r="E39" s="235"/>
      <c r="F39" s="236"/>
      <c r="G39" s="236">
        <v>63633</v>
      </c>
      <c r="H39" s="236"/>
      <c r="I39" s="236"/>
      <c r="J39" s="236"/>
      <c r="K39" s="236"/>
      <c r="L39" s="236"/>
      <c r="M39" s="236"/>
      <c r="N39" s="236"/>
      <c r="O39" s="236"/>
      <c r="P39" s="236"/>
      <c r="Q39" s="284"/>
      <c r="R39" s="285"/>
      <c r="T39" s="288"/>
    </row>
    <row r="40" spans="1:20">
      <c r="A40" s="187" t="s">
        <v>134</v>
      </c>
      <c r="B40" s="234">
        <v>5988</v>
      </c>
      <c r="C40" s="175">
        <v>1</v>
      </c>
      <c r="D40" s="174">
        <v>1</v>
      </c>
      <c r="E40" s="235">
        <v>1150</v>
      </c>
      <c r="F40" s="236"/>
      <c r="G40" s="236"/>
      <c r="H40" s="236">
        <v>131</v>
      </c>
      <c r="I40" s="236"/>
      <c r="J40" s="236"/>
      <c r="K40" s="236"/>
      <c r="L40" s="236"/>
      <c r="M40" s="236"/>
      <c r="N40" s="236"/>
      <c r="O40" s="236"/>
      <c r="P40" s="236"/>
      <c r="Q40" s="284">
        <v>0.19206364993901703</v>
      </c>
      <c r="R40" s="285">
        <v>28.905579315822063</v>
      </c>
      <c r="T40" s="288"/>
    </row>
    <row r="41" spans="1:20">
      <c r="A41" s="187" t="s">
        <v>203</v>
      </c>
      <c r="B41" s="234">
        <v>26343</v>
      </c>
      <c r="C41" s="175">
        <v>0.74</v>
      </c>
      <c r="D41" s="174">
        <v>1</v>
      </c>
      <c r="E41" s="235"/>
      <c r="F41" s="236"/>
      <c r="G41" s="236"/>
      <c r="H41" s="236"/>
      <c r="I41" s="237">
        <v>21</v>
      </c>
      <c r="J41" s="236"/>
      <c r="K41" s="236"/>
      <c r="L41" s="236"/>
      <c r="M41" s="236"/>
      <c r="N41" s="236"/>
      <c r="O41" s="236"/>
      <c r="P41" s="236"/>
      <c r="Q41" s="284"/>
      <c r="R41" s="285"/>
      <c r="T41" s="288"/>
    </row>
    <row r="42" spans="1:20">
      <c r="A42" s="187" t="s">
        <v>236</v>
      </c>
      <c r="B42" s="234">
        <v>734</v>
      </c>
      <c r="C42" s="175" t="s">
        <v>31</v>
      </c>
      <c r="D42" s="174">
        <v>1</v>
      </c>
      <c r="E42" s="235"/>
      <c r="F42" s="236"/>
      <c r="G42" s="236"/>
      <c r="H42" s="236"/>
      <c r="I42" s="236"/>
      <c r="J42" s="236"/>
      <c r="K42" s="236"/>
      <c r="L42" s="236"/>
      <c r="M42" s="236">
        <v>2</v>
      </c>
      <c r="N42" s="236"/>
      <c r="O42" s="236"/>
      <c r="P42" s="236"/>
      <c r="Q42" s="284"/>
      <c r="R42" s="285"/>
      <c r="T42" s="288"/>
    </row>
    <row r="43" spans="1:20">
      <c r="A43" s="187" t="s">
        <v>202</v>
      </c>
      <c r="B43" s="234">
        <v>1025</v>
      </c>
      <c r="C43" s="175">
        <v>0.23</v>
      </c>
      <c r="D43" s="174">
        <v>0.99682548232593871</v>
      </c>
      <c r="E43" s="238" t="s">
        <v>322</v>
      </c>
      <c r="F43" s="236"/>
      <c r="G43" s="236"/>
      <c r="H43" s="236"/>
      <c r="I43" s="236"/>
      <c r="J43" s="237" t="s">
        <v>323</v>
      </c>
      <c r="K43" s="236"/>
      <c r="L43" s="236"/>
      <c r="M43" s="236"/>
      <c r="N43" s="236"/>
      <c r="O43" s="236"/>
      <c r="P43" s="236"/>
      <c r="Q43" s="284">
        <v>5.2662996787871226</v>
      </c>
      <c r="R43" s="285">
        <v>792.57810165746196</v>
      </c>
      <c r="T43" s="288"/>
    </row>
    <row r="44" spans="1:20">
      <c r="A44" s="187" t="s">
        <v>204</v>
      </c>
      <c r="B44" s="234">
        <v>880</v>
      </c>
      <c r="C44" s="175">
        <v>1</v>
      </c>
      <c r="D44" s="174">
        <v>0.99901776001637377</v>
      </c>
      <c r="E44" s="235"/>
      <c r="F44" s="236"/>
      <c r="G44" s="236"/>
      <c r="H44" s="236"/>
      <c r="I44" s="236"/>
      <c r="J44" s="236"/>
      <c r="K44" s="236">
        <v>4500</v>
      </c>
      <c r="L44" s="236"/>
      <c r="M44" s="236"/>
      <c r="N44" s="236"/>
      <c r="O44" s="236"/>
      <c r="P44" s="236"/>
      <c r="Q44" s="284"/>
      <c r="R44" s="285"/>
      <c r="T44" s="288"/>
    </row>
    <row r="45" spans="1:20">
      <c r="A45" s="187" t="s">
        <v>205</v>
      </c>
      <c r="B45" s="234">
        <v>25224</v>
      </c>
      <c r="C45" s="175">
        <v>0.9</v>
      </c>
      <c r="D45" s="174">
        <v>1</v>
      </c>
      <c r="E45" s="235"/>
      <c r="F45" s="236"/>
      <c r="G45" s="236"/>
      <c r="H45" s="236"/>
      <c r="I45" s="236"/>
      <c r="J45" s="236"/>
      <c r="K45" s="236"/>
      <c r="L45" s="237" t="s">
        <v>249</v>
      </c>
      <c r="M45" s="236"/>
      <c r="N45" s="236"/>
      <c r="O45" s="236"/>
      <c r="P45" s="236"/>
      <c r="Q45" s="284"/>
      <c r="R45" s="285"/>
      <c r="T45" s="288"/>
    </row>
    <row r="46" spans="1:20">
      <c r="A46" s="187" t="s">
        <v>200</v>
      </c>
      <c r="B46" s="161">
        <v>1517</v>
      </c>
      <c r="C46" s="175" t="s">
        <v>31</v>
      </c>
      <c r="D46" s="175">
        <v>0</v>
      </c>
      <c r="E46" s="235"/>
      <c r="F46" s="236"/>
      <c r="G46" s="236"/>
      <c r="H46" s="236"/>
      <c r="I46" s="236"/>
      <c r="J46" s="236"/>
      <c r="K46" s="236"/>
      <c r="L46" s="236"/>
      <c r="M46" s="236">
        <v>102</v>
      </c>
      <c r="N46" s="236"/>
      <c r="O46" s="236"/>
      <c r="P46" s="236"/>
      <c r="Q46" s="284"/>
      <c r="R46" s="285"/>
      <c r="T46" s="288"/>
    </row>
    <row r="47" spans="1:20">
      <c r="A47" s="187" t="s">
        <v>136</v>
      </c>
      <c r="B47" s="234">
        <v>3521</v>
      </c>
      <c r="C47" s="175">
        <v>1</v>
      </c>
      <c r="D47" s="174">
        <v>0.99960539851689401</v>
      </c>
      <c r="E47" s="235"/>
      <c r="F47" s="236"/>
      <c r="G47" s="236"/>
      <c r="H47" s="236"/>
      <c r="I47" s="236"/>
      <c r="J47" s="236"/>
      <c r="K47" s="236"/>
      <c r="L47" s="236"/>
      <c r="M47" s="236"/>
      <c r="N47" s="236">
        <v>171</v>
      </c>
      <c r="O47" s="236"/>
      <c r="P47" s="236"/>
      <c r="Q47" s="284"/>
      <c r="R47" s="285"/>
      <c r="T47" s="288"/>
    </row>
    <row r="48" spans="1:20">
      <c r="A48" s="187" t="s">
        <v>201</v>
      </c>
      <c r="B48" s="234">
        <v>253</v>
      </c>
      <c r="C48" s="175">
        <v>1</v>
      </c>
      <c r="D48" s="174">
        <v>0.95996345169439024</v>
      </c>
      <c r="E48" s="235"/>
      <c r="F48" s="236"/>
      <c r="G48" s="236"/>
      <c r="H48" s="236"/>
      <c r="I48" s="236"/>
      <c r="J48" s="236"/>
      <c r="K48" s="236"/>
      <c r="L48" s="236"/>
      <c r="M48" s="236"/>
      <c r="N48" s="236"/>
      <c r="O48" s="236">
        <v>125</v>
      </c>
      <c r="P48" s="236"/>
      <c r="Q48" s="284"/>
      <c r="R48" s="285"/>
      <c r="T48" s="288"/>
    </row>
    <row r="49" spans="1:20">
      <c r="A49" s="187" t="s">
        <v>206</v>
      </c>
      <c r="B49" s="234">
        <v>8593</v>
      </c>
      <c r="C49" s="175" t="s">
        <v>31</v>
      </c>
      <c r="D49" s="174">
        <v>0.8689742873329851</v>
      </c>
      <c r="E49" s="235"/>
      <c r="F49" s="236"/>
      <c r="G49" s="236"/>
      <c r="H49" s="236"/>
      <c r="I49" s="236"/>
      <c r="J49" s="236"/>
      <c r="K49" s="236"/>
      <c r="L49" s="236"/>
      <c r="M49" s="236"/>
      <c r="N49" s="236"/>
      <c r="O49" s="236"/>
      <c r="P49" s="236">
        <v>117</v>
      </c>
      <c r="Q49" s="284"/>
      <c r="R49" s="285"/>
      <c r="T49" s="288"/>
    </row>
    <row r="50" spans="1:20" ht="15.75" customHeight="1" thickBot="1">
      <c r="A50" s="176"/>
      <c r="B50" s="239">
        <v>97511</v>
      </c>
      <c r="C50" s="176"/>
      <c r="D50" s="177">
        <v>0.93</v>
      </c>
      <c r="E50" s="240">
        <v>16908</v>
      </c>
      <c r="F50" s="239"/>
      <c r="G50" s="239"/>
      <c r="H50" s="239"/>
      <c r="I50" s="239"/>
      <c r="J50" s="239"/>
      <c r="K50" s="239"/>
      <c r="L50" s="239"/>
      <c r="M50" s="239"/>
      <c r="N50" s="239"/>
      <c r="O50" s="239"/>
      <c r="P50" s="239"/>
      <c r="Q50" s="286"/>
      <c r="R50" s="287"/>
      <c r="T50" s="288"/>
    </row>
    <row r="51" spans="1:20" ht="6.75" customHeight="1">
      <c r="A51" s="160"/>
      <c r="B51" s="160"/>
      <c r="C51" s="160"/>
      <c r="D51" s="160"/>
      <c r="E51" s="160"/>
      <c r="F51" s="160"/>
      <c r="G51" s="160"/>
      <c r="H51" s="160"/>
      <c r="I51" s="160"/>
      <c r="J51" s="160"/>
      <c r="K51" s="160"/>
      <c r="L51" s="160"/>
      <c r="M51" s="160"/>
      <c r="N51" s="160"/>
      <c r="O51" s="160"/>
      <c r="P51" s="160"/>
      <c r="Q51" s="160"/>
      <c r="R51" s="160"/>
    </row>
    <row r="52" spans="1:20" ht="12.75" customHeight="1">
      <c r="A52" s="162" t="s">
        <v>237</v>
      </c>
      <c r="B52" s="160"/>
      <c r="C52" s="160"/>
      <c r="D52" s="160"/>
      <c r="E52" s="160"/>
      <c r="F52" s="160"/>
      <c r="G52" s="160"/>
      <c r="H52" s="160"/>
      <c r="I52" s="160"/>
      <c r="J52" s="160"/>
      <c r="K52" s="160"/>
      <c r="L52" s="160"/>
      <c r="M52" s="160"/>
      <c r="N52" s="160"/>
      <c r="O52" s="160"/>
      <c r="P52" s="160"/>
      <c r="Q52" s="160"/>
      <c r="R52" s="160"/>
    </row>
    <row r="53" spans="1:20" ht="12.75" customHeight="1">
      <c r="A53" s="162" t="s">
        <v>211</v>
      </c>
      <c r="B53" s="160"/>
      <c r="C53" s="160"/>
      <c r="D53" s="160"/>
      <c r="E53" s="160"/>
      <c r="F53" s="160"/>
      <c r="G53" s="160"/>
      <c r="H53" s="160"/>
      <c r="I53" s="160"/>
      <c r="J53" s="160"/>
      <c r="K53" s="160"/>
      <c r="L53" s="160"/>
      <c r="M53" s="160"/>
      <c r="N53" s="160"/>
      <c r="O53" s="160"/>
      <c r="P53" s="160"/>
      <c r="Q53" s="160"/>
      <c r="R53" s="160"/>
    </row>
    <row r="54" spans="1:20" ht="12.75" customHeight="1">
      <c r="A54" s="162" t="s">
        <v>217</v>
      </c>
      <c r="B54" s="160"/>
      <c r="C54" s="160"/>
      <c r="D54" s="160"/>
      <c r="E54" s="160"/>
      <c r="F54" s="160"/>
      <c r="G54" s="160"/>
      <c r="H54" s="160"/>
      <c r="I54" s="160"/>
      <c r="J54" s="160"/>
      <c r="K54" s="160"/>
      <c r="L54" s="160"/>
      <c r="M54" s="160"/>
      <c r="N54" s="160"/>
      <c r="O54" s="160"/>
      <c r="P54" s="160"/>
      <c r="Q54" s="160"/>
      <c r="R54" s="160"/>
    </row>
    <row r="55" spans="1:20" ht="12.75" customHeight="1">
      <c r="A55" s="162" t="s">
        <v>250</v>
      </c>
      <c r="B55" s="160"/>
      <c r="C55" s="160"/>
      <c r="D55" s="160"/>
      <c r="E55" s="160"/>
      <c r="F55" s="160"/>
      <c r="G55" s="160"/>
      <c r="H55" s="160"/>
      <c r="I55" s="160"/>
      <c r="J55" s="160"/>
      <c r="K55" s="160"/>
      <c r="L55" s="160"/>
      <c r="M55" s="160"/>
      <c r="N55" s="160"/>
      <c r="O55" s="160"/>
      <c r="P55" s="160"/>
      <c r="Q55" s="160"/>
      <c r="R55" s="160"/>
    </row>
    <row r="56" spans="1:20" ht="12.75" customHeight="1">
      <c r="A56" s="162" t="s">
        <v>252</v>
      </c>
      <c r="B56" s="160"/>
      <c r="C56" s="160"/>
      <c r="D56" s="160"/>
      <c r="E56" s="160"/>
      <c r="F56" s="160"/>
      <c r="G56" s="160"/>
      <c r="H56" s="160"/>
      <c r="I56" s="160"/>
      <c r="J56" s="160"/>
      <c r="K56" s="160"/>
      <c r="L56" s="160"/>
      <c r="M56" s="160"/>
      <c r="N56" s="160"/>
      <c r="O56" s="160"/>
      <c r="P56" s="160"/>
      <c r="Q56" s="160"/>
      <c r="R56" s="160"/>
    </row>
    <row r="57" spans="1:20" ht="12.75" customHeight="1">
      <c r="A57" s="162" t="s">
        <v>238</v>
      </c>
      <c r="B57" s="160"/>
      <c r="C57" s="160"/>
      <c r="D57" s="160"/>
      <c r="E57" s="160"/>
      <c r="F57" s="160"/>
      <c r="G57" s="160"/>
      <c r="H57" s="160"/>
      <c r="I57" s="160"/>
      <c r="J57" s="160"/>
      <c r="K57" s="160"/>
      <c r="L57" s="160"/>
      <c r="M57" s="160"/>
      <c r="N57" s="160"/>
      <c r="O57" s="160"/>
      <c r="P57" s="160"/>
      <c r="Q57" s="160"/>
      <c r="R57" s="160"/>
    </row>
    <row r="58" spans="1:20">
      <c r="A58" s="162" t="s">
        <v>251</v>
      </c>
      <c r="B58" s="160"/>
      <c r="C58" s="160"/>
      <c r="D58" s="160"/>
      <c r="E58" s="160"/>
      <c r="F58" s="160"/>
      <c r="G58" s="160"/>
      <c r="H58" s="160"/>
      <c r="I58" s="160"/>
      <c r="J58" s="160"/>
      <c r="K58" s="160"/>
      <c r="L58" s="160"/>
      <c r="M58" s="160"/>
      <c r="N58" s="160"/>
      <c r="O58" s="160"/>
      <c r="P58" s="160"/>
      <c r="Q58" s="160"/>
      <c r="R58" s="160"/>
    </row>
    <row r="59" spans="1:20">
      <c r="A59" s="162" t="s">
        <v>324</v>
      </c>
      <c r="B59" s="160"/>
      <c r="C59" s="160"/>
      <c r="D59" s="160"/>
      <c r="E59" s="160"/>
      <c r="F59" s="160"/>
      <c r="G59" s="160"/>
      <c r="H59" s="160"/>
      <c r="I59" s="160"/>
      <c r="J59" s="160"/>
      <c r="K59" s="160"/>
      <c r="L59" s="160"/>
      <c r="M59" s="160"/>
      <c r="N59" s="160"/>
      <c r="O59" s="160"/>
      <c r="P59" s="160"/>
      <c r="Q59" s="160"/>
      <c r="R59" s="160"/>
    </row>
    <row r="60" spans="1:20">
      <c r="A60" s="160"/>
      <c r="B60" s="160"/>
      <c r="C60" s="160"/>
      <c r="D60" s="160"/>
      <c r="E60" s="160"/>
      <c r="F60" s="160"/>
      <c r="G60" s="160"/>
      <c r="H60" s="160"/>
      <c r="I60" s="160"/>
      <c r="J60" s="160"/>
      <c r="K60" s="160"/>
      <c r="L60" s="160"/>
      <c r="M60" s="160"/>
      <c r="N60" s="160"/>
      <c r="O60" s="160"/>
      <c r="P60" s="160"/>
      <c r="Q60" s="160"/>
      <c r="R60" s="160"/>
    </row>
  </sheetData>
  <mergeCells count="4">
    <mergeCell ref="B34:D34"/>
    <mergeCell ref="E34:P34"/>
    <mergeCell ref="B4:D4"/>
    <mergeCell ref="E4:P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2" orientation="landscape" r:id="rId1"/>
  <headerFooter scaleWithDoc="0">
    <oddFooter>&amp;L&amp;"Arial,Regular"&amp;8Íslandsbanki Factbook 2Q25&amp;C&amp;"Arial,Regular"&amp;8&amp;[25</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A1738-2F75-450C-A4AA-DEFFC797F88C}">
  <sheetPr>
    <tabColor rgb="FFDC1E35"/>
    <pageSetUpPr fitToPage="1"/>
  </sheetPr>
  <dimension ref="A1:D49"/>
  <sheetViews>
    <sheetView zoomScaleNormal="100" zoomScaleSheetLayoutView="100" workbookViewId="0"/>
  </sheetViews>
  <sheetFormatPr defaultRowHeight="15"/>
  <cols>
    <col min="1" max="1" width="35.7109375" style="186" customWidth="1"/>
    <col min="2" max="2" width="145.7109375" style="186" customWidth="1"/>
    <col min="3" max="16384" width="9.140625" style="186"/>
  </cols>
  <sheetData>
    <row r="1" spans="1:4">
      <c r="A1" s="152" t="s">
        <v>14</v>
      </c>
      <c r="B1" s="152"/>
    </row>
    <row r="2" spans="1:4" ht="15.75">
      <c r="A2" s="155" t="s">
        <v>3</v>
      </c>
      <c r="B2" s="155"/>
    </row>
    <row r="3" spans="1:4" ht="15.75" thickBot="1">
      <c r="A3" s="2"/>
      <c r="B3" s="2"/>
    </row>
    <row r="4" spans="1:4" ht="15.75" thickBot="1">
      <c r="A4" s="2"/>
      <c r="B4" s="2"/>
    </row>
    <row r="5" spans="1:4">
      <c r="A5" s="289"/>
      <c r="B5" s="289"/>
      <c r="D5" s="12"/>
    </row>
    <row r="6" spans="1:4">
      <c r="A6" s="261" t="s">
        <v>347</v>
      </c>
      <c r="B6" s="253"/>
    </row>
    <row r="7" spans="1:4">
      <c r="A7" s="188" t="s">
        <v>17</v>
      </c>
      <c r="B7" s="254" t="s">
        <v>374</v>
      </c>
    </row>
    <row r="8" spans="1:4">
      <c r="A8" s="14" t="s">
        <v>18</v>
      </c>
      <c r="B8" s="254" t="s">
        <v>375</v>
      </c>
    </row>
    <row r="9" spans="1:4">
      <c r="A9" s="14" t="s">
        <v>19</v>
      </c>
      <c r="B9" s="254" t="s">
        <v>376</v>
      </c>
    </row>
    <row r="10" spans="1:4">
      <c r="A10" s="188" t="s">
        <v>377</v>
      </c>
      <c r="B10" s="254" t="s">
        <v>348</v>
      </c>
    </row>
    <row r="11" spans="1:4">
      <c r="A11" s="188"/>
      <c r="B11" s="254"/>
    </row>
    <row r="12" spans="1:4">
      <c r="A12" s="187" t="s">
        <v>349</v>
      </c>
      <c r="B12" s="254"/>
    </row>
    <row r="13" spans="1:4">
      <c r="A13" s="188" t="s">
        <v>21</v>
      </c>
      <c r="B13" s="254" t="s">
        <v>350</v>
      </c>
    </row>
    <row r="14" spans="1:4">
      <c r="A14" s="188"/>
      <c r="B14" s="254"/>
    </row>
    <row r="15" spans="1:4">
      <c r="A15" s="255" t="s">
        <v>22</v>
      </c>
      <c r="B15" s="254"/>
    </row>
    <row r="16" spans="1:4">
      <c r="A16" s="188" t="s">
        <v>351</v>
      </c>
      <c r="B16" s="254" t="s">
        <v>410</v>
      </c>
    </row>
    <row r="17" spans="1:2">
      <c r="A17" s="188" t="s">
        <v>352</v>
      </c>
      <c r="B17" s="254" t="s">
        <v>409</v>
      </c>
    </row>
    <row r="18" spans="1:2">
      <c r="A18" s="188" t="s">
        <v>353</v>
      </c>
      <c r="B18" s="188" t="s">
        <v>380</v>
      </c>
    </row>
    <row r="19" spans="1:2">
      <c r="A19" s="188"/>
      <c r="B19" s="188"/>
    </row>
    <row r="20" spans="1:2">
      <c r="A20" s="187" t="s">
        <v>123</v>
      </c>
      <c r="B20" s="256"/>
    </row>
    <row r="21" spans="1:2">
      <c r="A21" s="188" t="s">
        <v>354</v>
      </c>
      <c r="B21" s="257" t="s">
        <v>408</v>
      </c>
    </row>
    <row r="22" spans="1:2">
      <c r="A22" s="188" t="s">
        <v>336</v>
      </c>
      <c r="B22" s="257" t="s">
        <v>378</v>
      </c>
    </row>
    <row r="23" spans="1:2">
      <c r="A23" s="188" t="s">
        <v>355</v>
      </c>
      <c r="B23" s="257" t="s">
        <v>381</v>
      </c>
    </row>
    <row r="24" spans="1:2">
      <c r="A24" s="188" t="s">
        <v>26</v>
      </c>
      <c r="B24" s="257" t="s">
        <v>384</v>
      </c>
    </row>
    <row r="25" spans="1:2">
      <c r="A25" s="188"/>
      <c r="B25" s="257"/>
    </row>
    <row r="26" spans="1:2">
      <c r="A26" s="187" t="s">
        <v>27</v>
      </c>
      <c r="B26" s="257"/>
    </row>
    <row r="27" spans="1:2">
      <c r="A27" s="188" t="s">
        <v>28</v>
      </c>
      <c r="B27" s="257" t="s">
        <v>379</v>
      </c>
    </row>
    <row r="28" spans="1:2">
      <c r="A28" s="188"/>
      <c r="B28" s="257"/>
    </row>
    <row r="29" spans="1:2">
      <c r="A29" s="187" t="s">
        <v>356</v>
      </c>
      <c r="B29" s="257"/>
    </row>
    <row r="30" spans="1:2">
      <c r="A30" s="188" t="s">
        <v>357</v>
      </c>
      <c r="B30" s="258" t="s">
        <v>358</v>
      </c>
    </row>
    <row r="31" spans="1:2">
      <c r="A31" s="188" t="s">
        <v>359</v>
      </c>
      <c r="B31" s="258" t="s">
        <v>360</v>
      </c>
    </row>
    <row r="32" spans="1:2">
      <c r="A32" s="188" t="s">
        <v>382</v>
      </c>
      <c r="B32" s="258" t="s">
        <v>361</v>
      </c>
    </row>
    <row r="33" spans="1:2">
      <c r="A33" s="14" t="s">
        <v>385</v>
      </c>
      <c r="B33" s="258" t="s">
        <v>383</v>
      </c>
    </row>
    <row r="34" spans="1:2">
      <c r="A34" s="14"/>
      <c r="B34" s="258"/>
    </row>
    <row r="35" spans="1:2">
      <c r="A35" s="60" t="s">
        <v>362</v>
      </c>
      <c r="B35" s="258"/>
    </row>
    <row r="36" spans="1:2">
      <c r="A36" s="188" t="s">
        <v>264</v>
      </c>
      <c r="B36" s="254" t="s">
        <v>363</v>
      </c>
    </row>
    <row r="37" spans="1:2">
      <c r="A37" s="188" t="s">
        <v>265</v>
      </c>
      <c r="B37" s="254" t="s">
        <v>364</v>
      </c>
    </row>
    <row r="38" spans="1:2">
      <c r="A38" s="188" t="s">
        <v>266</v>
      </c>
      <c r="B38" s="254" t="s">
        <v>365</v>
      </c>
    </row>
    <row r="39" spans="1:2">
      <c r="A39" s="188" t="s">
        <v>267</v>
      </c>
      <c r="B39" s="254" t="s">
        <v>366</v>
      </c>
    </row>
    <row r="40" spans="1:2">
      <c r="A40" s="188" t="s">
        <v>367</v>
      </c>
      <c r="B40" s="254" t="s">
        <v>368</v>
      </c>
    </row>
    <row r="41" spans="1:2">
      <c r="A41" s="188"/>
      <c r="B41" s="188"/>
    </row>
    <row r="42" spans="1:2" ht="12.75" customHeight="1">
      <c r="A42" s="162" t="s">
        <v>369</v>
      </c>
      <c r="B42" s="259"/>
    </row>
    <row r="43" spans="1:2" ht="12.75" customHeight="1">
      <c r="A43" s="259" t="s">
        <v>370</v>
      </c>
      <c r="B43" s="259"/>
    </row>
    <row r="44" spans="1:2" ht="12.75" customHeight="1">
      <c r="A44" s="259"/>
      <c r="B44" s="259"/>
    </row>
    <row r="45" spans="1:2" ht="12.75" customHeight="1">
      <c r="A45" s="162" t="s">
        <v>371</v>
      </c>
      <c r="B45" s="259"/>
    </row>
    <row r="46" spans="1:2" ht="12.75" customHeight="1">
      <c r="A46" s="162" t="s">
        <v>372</v>
      </c>
      <c r="B46" s="259"/>
    </row>
    <row r="48" spans="1:2">
      <c r="A48" s="26"/>
      <c r="B48" s="26"/>
    </row>
    <row r="49" spans="1:2">
      <c r="A49" s="26"/>
      <c r="B49" s="26"/>
    </row>
  </sheetData>
  <hyperlinks>
    <hyperlink ref="A1" location="Contents!A1" display="Contents" xr:uid="{E8B435D3-54BB-444F-91B9-707BA15ECD3F}"/>
  </hyperlinks>
  <pageMargins left="0.70866141732283472" right="0.70866141732283472" top="0.74803149606299213" bottom="0.74803149606299213" header="0.31496062992125984" footer="0.31496062992125984"/>
  <pageSetup paperSize="9" scale="72" fitToHeight="0" orientation="landscape" r:id="rId1"/>
  <headerFooter scaleWithDoc="0">
    <oddFooter>&amp;L&amp;"Arial,Regular"&amp;8Íslandsbanki Factbook 2Q25&amp;C&amp;"Arial,Regular"&amp;8&amp;[26</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A75F5-985C-4BD8-AB5D-2C18E3D1A75A}">
  <sheetPr>
    <tabColor rgb="FFDC1E35"/>
    <pageSetUpPr fitToPage="1"/>
  </sheetPr>
  <dimension ref="A1:E53"/>
  <sheetViews>
    <sheetView zoomScaleNormal="100" zoomScaleSheetLayoutView="115" workbookViewId="0">
      <selection activeCell="B1" sqref="B1"/>
    </sheetView>
  </sheetViews>
  <sheetFormatPr defaultRowHeight="15"/>
  <cols>
    <col min="1" max="1" width="92.140625" style="186" customWidth="1"/>
    <col min="2" max="16384" width="9.140625" style="186"/>
  </cols>
  <sheetData>
    <row r="1" spans="1:5">
      <c r="A1" s="152" t="s">
        <v>14</v>
      </c>
      <c r="B1" s="160"/>
      <c r="C1" s="160"/>
      <c r="D1" s="160"/>
      <c r="E1" s="160"/>
    </row>
    <row r="2" spans="1:5" ht="19.5" customHeight="1">
      <c r="A2" s="1" t="s">
        <v>412</v>
      </c>
    </row>
    <row r="3" spans="1:5" ht="15.75" thickBot="1">
      <c r="A3" s="2"/>
    </row>
    <row r="4" spans="1:5">
      <c r="A4" s="4"/>
    </row>
    <row r="5" spans="1:5">
      <c r="A5" s="81"/>
    </row>
    <row r="6" spans="1:5">
      <c r="A6" s="85"/>
    </row>
    <row r="7" spans="1:5">
      <c r="A7" s="85"/>
    </row>
    <row r="8" spans="1:5">
      <c r="A8" s="85"/>
    </row>
    <row r="9" spans="1:5">
      <c r="A9" s="7"/>
    </row>
    <row r="10" spans="1:5">
      <c r="A10" s="7"/>
    </row>
    <row r="11" spans="1:5">
      <c r="A11" s="7"/>
    </row>
    <row r="12" spans="1:5">
      <c r="A12" s="7"/>
    </row>
    <row r="13" spans="1:5">
      <c r="A13" s="7"/>
    </row>
    <row r="14" spans="1:5">
      <c r="A14" s="7"/>
    </row>
    <row r="15" spans="1:5">
      <c r="A15" s="7"/>
    </row>
    <row r="16" spans="1:5">
      <c r="A16" s="7"/>
    </row>
    <row r="17" spans="1:1">
      <c r="A17" s="7"/>
    </row>
    <row r="18" spans="1:1">
      <c r="A18" s="7"/>
    </row>
    <row r="19" spans="1:1">
      <c r="A19" s="7"/>
    </row>
    <row r="20" spans="1:1">
      <c r="A20" s="7"/>
    </row>
    <row r="21" spans="1:1">
      <c r="A21" s="7"/>
    </row>
    <row r="22" spans="1:1">
      <c r="A22" s="28"/>
    </row>
    <row r="23" spans="1:1">
      <c r="A23" s="85"/>
    </row>
    <row r="24" spans="1:1">
      <c r="A24" s="7"/>
    </row>
    <row r="25" spans="1:1">
      <c r="A25" s="7"/>
    </row>
    <row r="26" spans="1:1">
      <c r="A26" s="7"/>
    </row>
    <row r="27" spans="1:1">
      <c r="A27" s="7"/>
    </row>
    <row r="28" spans="1:1">
      <c r="A28" s="7"/>
    </row>
    <row r="29" spans="1:1">
      <c r="A29" s="7"/>
    </row>
    <row r="30" spans="1:1">
      <c r="A30" s="7"/>
    </row>
    <row r="31" spans="1:1">
      <c r="A31" s="7"/>
    </row>
    <row r="32" spans="1:1">
      <c r="A32" s="7"/>
    </row>
    <row r="33" spans="1:1">
      <c r="A33" s="7"/>
    </row>
    <row r="34" spans="1:1">
      <c r="A34" s="85"/>
    </row>
    <row r="35" spans="1:1">
      <c r="A35" s="7"/>
    </row>
    <row r="36" spans="1:1">
      <c r="A36" s="7"/>
    </row>
    <row r="37" spans="1:1">
      <c r="A37" s="7"/>
    </row>
    <row r="38" spans="1:1">
      <c r="A38" s="7"/>
    </row>
    <row r="39" spans="1:1">
      <c r="A39" s="160"/>
    </row>
    <row r="40" spans="1:1">
      <c r="A40" s="160"/>
    </row>
    <row r="41" spans="1:1">
      <c r="A41" s="160"/>
    </row>
    <row r="42" spans="1:1">
      <c r="A42" s="160"/>
    </row>
    <row r="43" spans="1:1">
      <c r="A43" s="28"/>
    </row>
    <row r="44" spans="1:1">
      <c r="A44" s="28"/>
    </row>
    <row r="45" spans="1:1">
      <c r="A45" s="28"/>
    </row>
    <row r="46" spans="1:1">
      <c r="A46" s="28"/>
    </row>
    <row r="47" spans="1:1">
      <c r="A47" s="28"/>
    </row>
    <row r="48" spans="1:1">
      <c r="A48" s="267"/>
    </row>
    <row r="52" spans="1:1">
      <c r="A52" s="28"/>
    </row>
    <row r="53" spans="1:1">
      <c r="A53" s="28"/>
    </row>
  </sheetData>
  <hyperlinks>
    <hyperlink ref="A1" location="Contents!A1" display="Contents" xr:uid="{2AFA9465-D76B-47D7-B3D3-0DA975EA568D}"/>
  </hyperlinks>
  <pageMargins left="0.70866141732283472" right="0.70866141732283472" top="0.74803149606299213" bottom="0.74803149606299213" header="0.31496062992125984" footer="0.31496062992125984"/>
  <pageSetup paperSize="9" scale="93" fitToHeight="0" orientation="portrait" r:id="rId1"/>
  <headerFooter scaleWithDoc="0">
    <oddFooter>&amp;L&amp;"Arial,Regular"&amp;8Íslandsbanki Factbook 2Q25&amp;C&amp;"Arial,Regular"&amp;8&amp;[28</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sheetPr>
  <dimension ref="A1:K57"/>
  <sheetViews>
    <sheetView zoomScaleNormal="100" zoomScaleSheetLayoutView="100" workbookViewId="0">
      <selection activeCell="G1" sqref="G1"/>
    </sheetView>
  </sheetViews>
  <sheetFormatPr defaultRowHeight="15"/>
  <cols>
    <col min="1" max="1" width="55.7109375" style="8" customWidth="1"/>
    <col min="2" max="6" width="10.7109375" style="8" customWidth="1"/>
    <col min="7" max="7" width="9.140625" style="8"/>
    <col min="8" max="8" width="11" style="8" customWidth="1"/>
    <col min="9" max="16384" width="9.140625" style="8"/>
  </cols>
  <sheetData>
    <row r="1" spans="1:11">
      <c r="A1" s="9" t="s">
        <v>14</v>
      </c>
      <c r="B1" s="108"/>
      <c r="C1" s="5"/>
      <c r="D1" s="5"/>
      <c r="E1" s="5"/>
      <c r="F1" s="5"/>
    </row>
    <row r="2" spans="1:11" ht="19.5">
      <c r="A2" s="1" t="s">
        <v>15</v>
      </c>
      <c r="B2" s="262"/>
      <c r="C2" s="10"/>
      <c r="D2" s="10"/>
      <c r="E2" s="10"/>
      <c r="F2" s="10"/>
    </row>
    <row r="3" spans="1:11" ht="15.75" thickBot="1">
      <c r="A3" s="10"/>
      <c r="B3" s="179"/>
      <c r="C3" s="179"/>
      <c r="D3" s="179"/>
      <c r="E3" s="179"/>
      <c r="F3" s="179"/>
    </row>
    <row r="4" spans="1:11" ht="15.75" thickBot="1">
      <c r="A4" s="11"/>
      <c r="B4" s="180" t="s">
        <v>342</v>
      </c>
      <c r="C4" s="180">
        <v>2024</v>
      </c>
      <c r="D4" s="180">
        <v>2023</v>
      </c>
      <c r="E4" s="180">
        <v>2022</v>
      </c>
      <c r="F4" s="180">
        <v>2021</v>
      </c>
    </row>
    <row r="5" spans="1:11">
      <c r="A5" s="90"/>
      <c r="B5" s="89"/>
      <c r="C5" s="89"/>
      <c r="D5" s="89"/>
      <c r="E5" s="89"/>
      <c r="F5" s="89"/>
    </row>
    <row r="6" spans="1:11">
      <c r="A6" s="187" t="s">
        <v>16</v>
      </c>
      <c r="B6" s="110"/>
      <c r="C6" s="110"/>
      <c r="D6" s="110"/>
      <c r="E6" s="110"/>
      <c r="F6" s="110"/>
      <c r="H6" s="186"/>
      <c r="I6" s="186"/>
      <c r="J6" s="186"/>
      <c r="K6" s="186"/>
    </row>
    <row r="7" spans="1:11">
      <c r="A7" s="188" t="s">
        <v>387</v>
      </c>
      <c r="B7" s="110">
        <v>0.111</v>
      </c>
      <c r="C7" s="110">
        <v>0.109</v>
      </c>
      <c r="D7" s="12">
        <v>0.113</v>
      </c>
      <c r="E7" s="263">
        <v>0.11899999999999999</v>
      </c>
      <c r="F7" s="13">
        <v>0.123</v>
      </c>
      <c r="H7" s="186"/>
      <c r="I7" s="186"/>
      <c r="J7" s="186"/>
      <c r="K7" s="186"/>
    </row>
    <row r="8" spans="1:11">
      <c r="A8" s="14" t="s">
        <v>388</v>
      </c>
      <c r="B8" s="110">
        <v>1.4999999999999999E-2</v>
      </c>
      <c r="C8" s="110">
        <v>1.4999999999999999E-2</v>
      </c>
      <c r="D8" s="110">
        <v>1.4999999999999999E-2</v>
      </c>
      <c r="E8" s="110">
        <v>1.7000000000000001E-2</v>
      </c>
      <c r="F8" s="13">
        <v>1.7000000000000001E-2</v>
      </c>
    </row>
    <row r="9" spans="1:11">
      <c r="A9" s="188" t="s">
        <v>19</v>
      </c>
      <c r="B9" s="264">
        <v>6.6</v>
      </c>
      <c r="C9" s="264">
        <v>12.53</v>
      </c>
      <c r="D9" s="264">
        <v>12.34</v>
      </c>
      <c r="E9" s="42">
        <v>12.27</v>
      </c>
      <c r="F9" s="42">
        <v>11.87</v>
      </c>
    </row>
    <row r="10" spans="1:11">
      <c r="A10" s="188" t="s">
        <v>377</v>
      </c>
      <c r="B10" s="12">
        <v>1.0069999999999999</v>
      </c>
      <c r="C10" s="12">
        <v>0.95899999999999996</v>
      </c>
      <c r="D10" s="12">
        <v>0.97799999999999998</v>
      </c>
      <c r="E10" s="12">
        <v>0.999</v>
      </c>
      <c r="F10" s="12">
        <v>0.93462489037710272</v>
      </c>
    </row>
    <row r="11" spans="1:11">
      <c r="A11" s="188"/>
      <c r="B11" s="12"/>
      <c r="C11" s="12"/>
      <c r="D11" s="12"/>
      <c r="E11" s="12"/>
      <c r="F11" s="12"/>
    </row>
    <row r="12" spans="1:11">
      <c r="A12" s="187" t="s">
        <v>20</v>
      </c>
      <c r="B12" s="12"/>
      <c r="C12" s="12"/>
      <c r="D12" s="12"/>
      <c r="E12" s="12"/>
      <c r="F12" s="12"/>
    </row>
    <row r="13" spans="1:11">
      <c r="A13" s="188" t="s">
        <v>389</v>
      </c>
      <c r="B13" s="12">
        <v>3.2000000000000001E-2</v>
      </c>
      <c r="C13" s="12">
        <v>2.9000000000000001E-2</v>
      </c>
      <c r="D13" s="12">
        <v>3.1E-2</v>
      </c>
      <c r="E13" s="12">
        <v>2.9000000000000001E-2</v>
      </c>
      <c r="F13" s="13">
        <v>2.4E-2</v>
      </c>
    </row>
    <row r="14" spans="1:11">
      <c r="A14" s="17"/>
      <c r="B14" s="12"/>
      <c r="C14" s="12"/>
      <c r="D14" s="12"/>
      <c r="E14" s="12"/>
      <c r="F14" s="12"/>
    </row>
    <row r="15" spans="1:11">
      <c r="A15" s="187" t="s">
        <v>22</v>
      </c>
      <c r="B15" s="265"/>
      <c r="C15" s="265"/>
      <c r="D15" s="265"/>
      <c r="E15" s="265"/>
      <c r="F15" s="265"/>
    </row>
    <row r="16" spans="1:11">
      <c r="A16" s="188" t="s">
        <v>390</v>
      </c>
      <c r="B16" s="12">
        <v>0.441</v>
      </c>
      <c r="C16" s="12">
        <v>0.439</v>
      </c>
      <c r="D16" s="12">
        <v>0.40600000000000003</v>
      </c>
      <c r="E16" s="12">
        <v>0.40799999999999997</v>
      </c>
      <c r="F16" s="13">
        <v>0.46200000000000002</v>
      </c>
    </row>
    <row r="17" spans="1:6">
      <c r="A17" s="188" t="s">
        <v>386</v>
      </c>
      <c r="B17" s="265">
        <v>1.77E-2</v>
      </c>
      <c r="C17" s="265">
        <v>1.72E-2</v>
      </c>
      <c r="D17" s="265">
        <v>1.6199999999999999E-2</v>
      </c>
      <c r="E17" s="265">
        <v>1.54E-2</v>
      </c>
      <c r="F17" s="18">
        <v>1.6400000000000001E-2</v>
      </c>
    </row>
    <row r="18" spans="1:6">
      <c r="A18" s="188" t="s">
        <v>391</v>
      </c>
      <c r="B18" s="113">
        <v>-5.9999999999999995E-4</v>
      </c>
      <c r="C18" s="113">
        <v>-5.0000000000000001E-4</v>
      </c>
      <c r="D18" s="113">
        <v>8.0000000000000004E-4</v>
      </c>
      <c r="E18" s="113">
        <v>-1.4E-3</v>
      </c>
      <c r="F18" s="113">
        <v>-2.8E-3</v>
      </c>
    </row>
    <row r="19" spans="1:6">
      <c r="A19" s="188" t="s">
        <v>275</v>
      </c>
      <c r="B19" s="19">
        <v>760</v>
      </c>
      <c r="C19" s="19">
        <v>772</v>
      </c>
      <c r="D19" s="19">
        <v>764</v>
      </c>
      <c r="E19" s="19">
        <v>739</v>
      </c>
      <c r="F19" s="19">
        <v>735</v>
      </c>
    </row>
    <row r="20" spans="1:6">
      <c r="A20" s="188" t="s">
        <v>276</v>
      </c>
      <c r="B20" s="19">
        <v>720</v>
      </c>
      <c r="C20" s="19">
        <v>733</v>
      </c>
      <c r="D20" s="19">
        <v>725</v>
      </c>
      <c r="E20" s="19">
        <v>700</v>
      </c>
      <c r="F20" s="19">
        <v>702</v>
      </c>
    </row>
    <row r="21" spans="1:6">
      <c r="A21" s="188" t="s">
        <v>23</v>
      </c>
      <c r="B21" s="19">
        <v>12</v>
      </c>
      <c r="C21" s="19">
        <v>12</v>
      </c>
      <c r="D21" s="19">
        <v>12</v>
      </c>
      <c r="E21" s="19">
        <v>12</v>
      </c>
      <c r="F21" s="19">
        <v>12</v>
      </c>
    </row>
    <row r="22" spans="1:6">
      <c r="A22" s="188"/>
      <c r="B22" s="265"/>
      <c r="C22" s="265"/>
      <c r="D22" s="265"/>
      <c r="E22" s="265"/>
      <c r="F22" s="18"/>
    </row>
    <row r="23" spans="1:6">
      <c r="A23" s="187" t="s">
        <v>24</v>
      </c>
      <c r="B23" s="107"/>
      <c r="C23" s="107"/>
      <c r="D23" s="107"/>
      <c r="E23" s="107"/>
      <c r="F23" s="13"/>
    </row>
    <row r="24" spans="1:6">
      <c r="A24" s="188" t="s">
        <v>25</v>
      </c>
      <c r="B24" s="19">
        <v>1331288</v>
      </c>
      <c r="C24" s="19">
        <v>1295388</v>
      </c>
      <c r="D24" s="19">
        <v>1223426</v>
      </c>
      <c r="E24" s="19">
        <v>1186639</v>
      </c>
      <c r="F24" s="19">
        <v>1086327</v>
      </c>
    </row>
    <row r="25" spans="1:6">
      <c r="A25" s="188" t="s">
        <v>354</v>
      </c>
      <c r="B25" s="13">
        <v>0.54</v>
      </c>
      <c r="C25" s="13">
        <v>0.54</v>
      </c>
      <c r="D25" s="13">
        <v>0.56999999999999995</v>
      </c>
      <c r="E25" s="12">
        <v>0.6</v>
      </c>
      <c r="F25" s="13">
        <v>0.66</v>
      </c>
    </row>
    <row r="26" spans="1:6">
      <c r="A26" s="188" t="s">
        <v>336</v>
      </c>
      <c r="B26" s="13">
        <v>0.63900000000000001</v>
      </c>
      <c r="C26" s="13">
        <v>0.64700000000000002</v>
      </c>
      <c r="D26" s="13">
        <v>0.61699999999999999</v>
      </c>
      <c r="E26" s="13">
        <v>0.63800000000000001</v>
      </c>
      <c r="F26" s="13">
        <v>0.63100000000000001</v>
      </c>
    </row>
    <row r="27" spans="1:6">
      <c r="A27" s="188" t="s">
        <v>355</v>
      </c>
      <c r="B27" s="13">
        <v>1.6E-2</v>
      </c>
      <c r="C27" s="13">
        <v>1.6E-2</v>
      </c>
      <c r="D27" s="13">
        <v>1.7999999999999999E-2</v>
      </c>
      <c r="E27" s="13">
        <v>1.7999999999999999E-2</v>
      </c>
      <c r="F27" s="13">
        <v>0.02</v>
      </c>
    </row>
    <row r="28" spans="1:6">
      <c r="A28" s="188" t="s">
        <v>26</v>
      </c>
      <c r="B28" s="13">
        <v>0.18</v>
      </c>
      <c r="C28" s="13">
        <v>0.19</v>
      </c>
      <c r="D28" s="13">
        <v>0.217</v>
      </c>
      <c r="E28" s="13">
        <v>0.26500000000000001</v>
      </c>
      <c r="F28" s="13">
        <v>0.19600000000000001</v>
      </c>
    </row>
    <row r="29" spans="1:6">
      <c r="A29" s="188"/>
      <c r="B29" s="242"/>
      <c r="C29" s="13"/>
      <c r="D29" s="13"/>
      <c r="E29" s="13"/>
      <c r="F29" s="13"/>
    </row>
    <row r="30" spans="1:6">
      <c r="A30" s="187" t="s">
        <v>27</v>
      </c>
      <c r="B30" s="242"/>
      <c r="C30" s="107"/>
      <c r="D30" s="107"/>
      <c r="E30" s="107"/>
      <c r="F30" s="13"/>
    </row>
    <row r="31" spans="1:6">
      <c r="A31" s="188" t="s">
        <v>28</v>
      </c>
      <c r="B31" s="13">
        <v>0.13300000000000001</v>
      </c>
      <c r="C31" s="13">
        <v>0.14099999999999999</v>
      </c>
      <c r="D31" s="13">
        <v>0.14199999999999999</v>
      </c>
      <c r="E31" s="13">
        <v>0.14000000000000001</v>
      </c>
      <c r="F31" s="13">
        <v>0.14299999999999999</v>
      </c>
    </row>
    <row r="32" spans="1:6">
      <c r="A32" s="17"/>
      <c r="B32" s="13"/>
      <c r="C32" s="13"/>
      <c r="D32" s="13"/>
      <c r="E32" s="13"/>
      <c r="F32" s="13"/>
    </row>
    <row r="33" spans="1:6">
      <c r="A33" s="187" t="s">
        <v>29</v>
      </c>
      <c r="B33" s="107"/>
      <c r="C33" s="107"/>
      <c r="D33" s="107"/>
      <c r="E33" s="107"/>
      <c r="F33" s="13"/>
    </row>
    <row r="34" spans="1:6">
      <c r="A34" s="188" t="s">
        <v>32</v>
      </c>
      <c r="B34" s="20">
        <v>1.25</v>
      </c>
      <c r="C34" s="20">
        <v>1.25</v>
      </c>
      <c r="D34" s="20">
        <v>1.24</v>
      </c>
      <c r="E34" s="20">
        <v>1.18</v>
      </c>
      <c r="F34" s="21">
        <v>1.22</v>
      </c>
    </row>
    <row r="35" spans="1:6">
      <c r="A35" s="188" t="s">
        <v>33</v>
      </c>
      <c r="B35" s="182">
        <v>0</v>
      </c>
      <c r="C35" s="182">
        <v>0</v>
      </c>
      <c r="D35" s="182">
        <v>0</v>
      </c>
      <c r="E35" s="20">
        <v>1.98</v>
      </c>
      <c r="F35" s="21">
        <v>1.57</v>
      </c>
    </row>
    <row r="36" spans="1:6">
      <c r="A36" s="188" t="s">
        <v>30</v>
      </c>
      <c r="B36" s="20">
        <v>1.85</v>
      </c>
      <c r="C36" s="20">
        <v>1.68</v>
      </c>
      <c r="D36" s="20">
        <v>1.95</v>
      </c>
      <c r="E36" s="20">
        <v>2.0499999999999998</v>
      </c>
      <c r="F36" s="21">
        <v>1.56</v>
      </c>
    </row>
    <row r="37" spans="1:6">
      <c r="A37" s="188" t="s">
        <v>271</v>
      </c>
      <c r="B37" s="20">
        <v>1.21</v>
      </c>
      <c r="C37" s="20">
        <v>1.26</v>
      </c>
      <c r="D37" s="20">
        <v>1.1499999999999999</v>
      </c>
      <c r="E37" s="20">
        <v>1.0900000000000001</v>
      </c>
      <c r="F37" s="21">
        <v>1.41</v>
      </c>
    </row>
    <row r="38" spans="1:6">
      <c r="A38" s="188" t="s">
        <v>272</v>
      </c>
      <c r="B38" s="20">
        <v>5.42</v>
      </c>
      <c r="C38" s="20">
        <v>4.49</v>
      </c>
      <c r="D38" s="20">
        <v>6.63</v>
      </c>
      <c r="E38" s="182">
        <v>0</v>
      </c>
      <c r="F38" s="182">
        <v>0</v>
      </c>
    </row>
    <row r="39" spans="1:6">
      <c r="A39" s="188" t="s">
        <v>273</v>
      </c>
      <c r="B39" s="182">
        <v>0</v>
      </c>
      <c r="C39" s="182">
        <v>0</v>
      </c>
      <c r="D39" s="182">
        <v>0</v>
      </c>
      <c r="E39" s="20">
        <v>4.92</v>
      </c>
      <c r="F39" s="21">
        <v>2.35</v>
      </c>
    </row>
    <row r="40" spans="1:6" s="145" customFormat="1">
      <c r="A40" s="188" t="s">
        <v>382</v>
      </c>
      <c r="B40" s="12">
        <v>0.17399999999999999</v>
      </c>
      <c r="C40" s="12">
        <v>0.18099999999999999</v>
      </c>
      <c r="D40" s="12">
        <v>0.188</v>
      </c>
      <c r="E40" s="12">
        <v>0.184</v>
      </c>
      <c r="F40" s="13">
        <v>0.183</v>
      </c>
    </row>
    <row r="41" spans="1:6">
      <c r="A41" s="14" t="s">
        <v>385</v>
      </c>
      <c r="B41" s="20">
        <v>1.38</v>
      </c>
      <c r="C41" s="20">
        <v>1.4</v>
      </c>
      <c r="D41" s="20">
        <v>1.44</v>
      </c>
      <c r="E41" s="20">
        <v>1.5</v>
      </c>
      <c r="F41" s="22">
        <v>1.46</v>
      </c>
    </row>
    <row r="42" spans="1:6">
      <c r="A42" s="14"/>
      <c r="B42" s="13"/>
      <c r="C42" s="13"/>
      <c r="D42" s="13"/>
      <c r="E42" s="13"/>
      <c r="F42" s="13"/>
    </row>
    <row r="43" spans="1:6">
      <c r="A43" s="187" t="s">
        <v>34</v>
      </c>
      <c r="B43" s="23"/>
      <c r="C43" s="23"/>
      <c r="D43" s="23"/>
      <c r="E43" s="23"/>
      <c r="F43" s="23"/>
    </row>
    <row r="44" spans="1:6">
      <c r="A44" s="188" t="s">
        <v>264</v>
      </c>
      <c r="B44" s="12">
        <v>0.185</v>
      </c>
      <c r="C44" s="12">
        <v>0.20100000000000001</v>
      </c>
      <c r="D44" s="12">
        <v>0.214</v>
      </c>
      <c r="E44" s="12">
        <v>0.188</v>
      </c>
      <c r="F44" s="13">
        <v>0.21299999999999999</v>
      </c>
    </row>
    <row r="45" spans="1:6">
      <c r="A45" s="188" t="s">
        <v>265</v>
      </c>
      <c r="B45" s="12">
        <v>0.19400000000000001</v>
      </c>
      <c r="C45" s="12">
        <v>0.21</v>
      </c>
      <c r="D45" s="12">
        <v>0.22500000000000001</v>
      </c>
      <c r="E45" s="12">
        <v>0.19800000000000001</v>
      </c>
      <c r="F45" s="13">
        <v>0.22500000000000001</v>
      </c>
    </row>
    <row r="46" spans="1:6">
      <c r="A46" s="188" t="s">
        <v>266</v>
      </c>
      <c r="B46" s="12">
        <v>0.215</v>
      </c>
      <c r="C46" s="12">
        <v>0.23200000000000001</v>
      </c>
      <c r="D46" s="12">
        <v>0.253</v>
      </c>
      <c r="E46" s="12">
        <v>0.222</v>
      </c>
      <c r="F46" s="13">
        <v>0.253</v>
      </c>
    </row>
    <row r="47" spans="1:6">
      <c r="A47" s="188" t="s">
        <v>267</v>
      </c>
      <c r="B47" s="12">
        <v>0.12</v>
      </c>
      <c r="C47" s="12">
        <v>0.13200000000000001</v>
      </c>
      <c r="D47" s="12">
        <v>0.13400000000000001</v>
      </c>
      <c r="E47" s="12">
        <v>0.121</v>
      </c>
      <c r="F47" s="13">
        <v>0.13600000000000001</v>
      </c>
    </row>
    <row r="48" spans="1:6">
      <c r="A48" s="188" t="s">
        <v>392</v>
      </c>
      <c r="B48" s="12">
        <v>0.36699999999999999</v>
      </c>
      <c r="C48" s="12">
        <v>0.33400000000000002</v>
      </c>
      <c r="D48" s="12">
        <v>0.41299999999999998</v>
      </c>
      <c r="E48" s="12">
        <v>0.34499999999999997</v>
      </c>
      <c r="F48" s="182">
        <v>0</v>
      </c>
    </row>
    <row r="49" spans="1:10">
      <c r="A49" s="188" t="s">
        <v>35</v>
      </c>
      <c r="B49" s="19">
        <v>1084492</v>
      </c>
      <c r="C49" s="19">
        <v>1040972</v>
      </c>
      <c r="D49" s="19">
        <v>977032</v>
      </c>
      <c r="E49" s="19">
        <v>999491</v>
      </c>
      <c r="F49" s="19">
        <v>901646</v>
      </c>
    </row>
    <row r="50" spans="1:10">
      <c r="A50" s="188"/>
      <c r="B50" s="266"/>
      <c r="C50" s="19"/>
      <c r="D50" s="19"/>
      <c r="E50" s="19"/>
      <c r="F50" s="19"/>
    </row>
    <row r="51" spans="1:10" s="186" customFormat="1" ht="24" customHeight="1">
      <c r="A51" s="291" t="s">
        <v>393</v>
      </c>
      <c r="B51" s="291"/>
      <c r="C51" s="291"/>
      <c r="D51" s="291"/>
      <c r="E51" s="291"/>
      <c r="F51" s="291"/>
      <c r="G51" s="196"/>
      <c r="H51" s="196"/>
      <c r="I51" s="196"/>
      <c r="J51" s="196"/>
    </row>
    <row r="52" spans="1:10" ht="12.75" customHeight="1">
      <c r="A52" s="162" t="s">
        <v>394</v>
      </c>
      <c r="B52" s="27"/>
      <c r="C52" s="160"/>
      <c r="D52" s="160"/>
      <c r="E52" s="160"/>
      <c r="F52" s="160"/>
    </row>
    <row r="53" spans="1:10" ht="12.75" customHeight="1">
      <c r="A53" s="162" t="s">
        <v>395</v>
      </c>
      <c r="B53" s="160"/>
      <c r="C53" s="160"/>
      <c r="D53" s="160"/>
      <c r="E53" s="160"/>
      <c r="F53" s="160"/>
    </row>
    <row r="54" spans="1:10">
      <c r="A54" s="160"/>
      <c r="B54" s="160"/>
      <c r="C54" s="160"/>
      <c r="D54" s="160"/>
      <c r="E54" s="160"/>
      <c r="F54" s="160"/>
    </row>
    <row r="55" spans="1:10">
      <c r="A55" s="26"/>
    </row>
    <row r="56" spans="1:10">
      <c r="A56" s="26"/>
    </row>
    <row r="57" spans="1:10">
      <c r="A57" s="26"/>
    </row>
  </sheetData>
  <mergeCells count="1">
    <mergeCell ref="A51:F51"/>
  </mergeCells>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2Q25&amp;C&amp;"Arial,Regular"&amp;8&amp;[3</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sheetPr>
  <dimension ref="A1:H44"/>
  <sheetViews>
    <sheetView zoomScaleNormal="100" zoomScaleSheetLayoutView="115" workbookViewId="0">
      <selection activeCell="G1" sqref="G1"/>
    </sheetView>
  </sheetViews>
  <sheetFormatPr defaultRowHeight="15"/>
  <cols>
    <col min="1" max="1" width="55.7109375" style="8" customWidth="1"/>
    <col min="2" max="6" width="10.7109375" style="8" customWidth="1"/>
    <col min="7" max="16384" width="9.140625" style="8"/>
  </cols>
  <sheetData>
    <row r="1" spans="1:6">
      <c r="A1" s="9" t="s">
        <v>14</v>
      </c>
      <c r="B1" s="5"/>
      <c r="C1" s="5"/>
      <c r="D1" s="28"/>
      <c r="E1" s="5"/>
      <c r="F1" s="5"/>
    </row>
    <row r="2" spans="1:6" ht="19.5">
      <c r="A2" s="1" t="s">
        <v>36</v>
      </c>
      <c r="B2" s="10"/>
      <c r="C2" s="10"/>
      <c r="D2" s="10"/>
      <c r="E2" s="10"/>
      <c r="F2" s="10"/>
    </row>
    <row r="3" spans="1:6" ht="15.75" thickBot="1">
      <c r="A3" s="181"/>
      <c r="B3" s="179"/>
      <c r="C3" s="179"/>
      <c r="D3" s="179"/>
      <c r="E3" s="179"/>
      <c r="F3" s="179"/>
    </row>
    <row r="4" spans="1:6" ht="15.75" thickBot="1">
      <c r="A4" s="29" t="s">
        <v>37</v>
      </c>
      <c r="B4" s="180" t="s">
        <v>342</v>
      </c>
      <c r="C4" s="180">
        <v>2024</v>
      </c>
      <c r="D4" s="180">
        <v>2023</v>
      </c>
      <c r="E4" s="180">
        <v>2022</v>
      </c>
      <c r="F4" s="180">
        <v>2021</v>
      </c>
    </row>
    <row r="5" spans="1:6">
      <c r="A5" s="103"/>
      <c r="B5" s="89"/>
      <c r="C5" s="89"/>
      <c r="D5" s="89"/>
      <c r="E5" s="89"/>
      <c r="F5" s="89"/>
    </row>
    <row r="6" spans="1:6">
      <c r="A6" s="188" t="s">
        <v>163</v>
      </c>
      <c r="B6" s="19">
        <v>67478</v>
      </c>
      <c r="C6" s="19">
        <v>135278</v>
      </c>
      <c r="D6" s="19">
        <v>126095</v>
      </c>
      <c r="E6" s="19">
        <v>87671</v>
      </c>
      <c r="F6" s="19">
        <v>56220</v>
      </c>
    </row>
    <row r="7" spans="1:6">
      <c r="A7" s="188" t="s">
        <v>164</v>
      </c>
      <c r="B7" s="19">
        <v>2129</v>
      </c>
      <c r="C7" s="19">
        <v>6064</v>
      </c>
      <c r="D7" s="19">
        <v>11047</v>
      </c>
      <c r="E7" s="19">
        <v>6342</v>
      </c>
      <c r="F7" s="19">
        <v>2405</v>
      </c>
    </row>
    <row r="8" spans="1:6">
      <c r="A8" s="188" t="s">
        <v>38</v>
      </c>
      <c r="B8" s="19">
        <v>-42787</v>
      </c>
      <c r="C8" s="19">
        <v>-94077</v>
      </c>
      <c r="D8" s="19">
        <v>-88531</v>
      </c>
      <c r="E8" s="19">
        <v>-50887</v>
      </c>
      <c r="F8" s="19">
        <v>-24582</v>
      </c>
    </row>
    <row r="9" spans="1:6">
      <c r="A9" s="30" t="s">
        <v>6</v>
      </c>
      <c r="B9" s="31">
        <v>26820</v>
      </c>
      <c r="C9" s="31">
        <v>47265</v>
      </c>
      <c r="D9" s="31">
        <v>48611</v>
      </c>
      <c r="E9" s="31">
        <v>43126</v>
      </c>
      <c r="F9" s="31">
        <v>34043</v>
      </c>
    </row>
    <row r="10" spans="1:6">
      <c r="A10" s="188"/>
      <c r="B10" s="19"/>
      <c r="C10" s="19"/>
      <c r="D10" s="19"/>
      <c r="E10" s="19"/>
      <c r="F10" s="19"/>
    </row>
    <row r="11" spans="1:6">
      <c r="A11" s="188" t="s">
        <v>39</v>
      </c>
      <c r="B11" s="19">
        <v>9606</v>
      </c>
      <c r="C11" s="19">
        <v>18944</v>
      </c>
      <c r="D11" s="19">
        <v>18591</v>
      </c>
      <c r="E11" s="19">
        <v>17630</v>
      </c>
      <c r="F11" s="19">
        <v>15167</v>
      </c>
    </row>
    <row r="12" spans="1:6">
      <c r="A12" s="188" t="s">
        <v>277</v>
      </c>
      <c r="B12" s="19">
        <v>-2919</v>
      </c>
      <c r="C12" s="19">
        <v>-5822</v>
      </c>
      <c r="D12" s="19">
        <v>-5308</v>
      </c>
      <c r="E12" s="19">
        <v>-4342</v>
      </c>
      <c r="F12" s="19">
        <v>-2318</v>
      </c>
    </row>
    <row r="13" spans="1:6">
      <c r="A13" s="30" t="s">
        <v>41</v>
      </c>
      <c r="B13" s="31">
        <v>6687</v>
      </c>
      <c r="C13" s="31">
        <v>13122</v>
      </c>
      <c r="D13" s="31">
        <v>13283</v>
      </c>
      <c r="E13" s="31">
        <v>13288</v>
      </c>
      <c r="F13" s="31">
        <v>12849</v>
      </c>
    </row>
    <row r="14" spans="1:6">
      <c r="A14" s="188"/>
      <c r="B14" s="19"/>
      <c r="C14" s="19"/>
      <c r="D14" s="19"/>
      <c r="E14" s="19"/>
      <c r="F14" s="19"/>
    </row>
    <row r="15" spans="1:6">
      <c r="A15" s="188" t="s">
        <v>42</v>
      </c>
      <c r="B15" s="19">
        <v>-973</v>
      </c>
      <c r="C15" s="19">
        <v>-338</v>
      </c>
      <c r="D15" s="19">
        <v>241</v>
      </c>
      <c r="E15" s="19">
        <v>-1257</v>
      </c>
      <c r="F15" s="19">
        <v>2499</v>
      </c>
    </row>
    <row r="16" spans="1:6">
      <c r="A16" s="188" t="s">
        <v>43</v>
      </c>
      <c r="B16" s="32">
        <v>118</v>
      </c>
      <c r="C16" s="32">
        <v>607</v>
      </c>
      <c r="D16" s="32">
        <v>581</v>
      </c>
      <c r="E16" s="32">
        <v>881</v>
      </c>
      <c r="F16" s="32">
        <v>479</v>
      </c>
    </row>
    <row r="17" spans="1:8">
      <c r="A17" s="188" t="s">
        <v>44</v>
      </c>
      <c r="B17" s="32">
        <v>610</v>
      </c>
      <c r="C17" s="32">
        <v>2282</v>
      </c>
      <c r="D17" s="32">
        <v>570</v>
      </c>
      <c r="E17" s="32">
        <v>433</v>
      </c>
      <c r="F17" s="32">
        <v>302</v>
      </c>
    </row>
    <row r="18" spans="1:8">
      <c r="A18" s="30" t="s">
        <v>45</v>
      </c>
      <c r="B18" s="33">
        <v>-245</v>
      </c>
      <c r="C18" s="33">
        <v>2551</v>
      </c>
      <c r="D18" s="33">
        <v>1392</v>
      </c>
      <c r="E18" s="33">
        <v>57</v>
      </c>
      <c r="F18" s="33">
        <v>3280</v>
      </c>
      <c r="H18" s="88"/>
    </row>
    <row r="19" spans="1:8">
      <c r="A19" s="34" t="s">
        <v>46</v>
      </c>
      <c r="B19" s="35">
        <v>33262</v>
      </c>
      <c r="C19" s="35">
        <v>62938</v>
      </c>
      <c r="D19" s="35">
        <v>63286</v>
      </c>
      <c r="E19" s="35">
        <v>56471</v>
      </c>
      <c r="F19" s="35">
        <v>50172</v>
      </c>
    </row>
    <row r="20" spans="1:8">
      <c r="A20" s="188"/>
      <c r="B20" s="32"/>
      <c r="C20" s="32"/>
      <c r="D20" s="32"/>
      <c r="E20" s="32"/>
      <c r="F20" s="32"/>
    </row>
    <row r="21" spans="1:8">
      <c r="A21" s="188" t="s">
        <v>165</v>
      </c>
      <c r="B21" s="32">
        <v>-8901</v>
      </c>
      <c r="C21" s="32">
        <v>-16329</v>
      </c>
      <c r="D21" s="32">
        <v>-15003</v>
      </c>
      <c r="E21" s="32">
        <v>-13452</v>
      </c>
      <c r="F21" s="32">
        <v>-13397</v>
      </c>
    </row>
    <row r="22" spans="1:8">
      <c r="A22" s="188" t="s">
        <v>278</v>
      </c>
      <c r="B22" s="32">
        <v>-5756</v>
      </c>
      <c r="C22" s="32">
        <v>-11299</v>
      </c>
      <c r="D22" s="32">
        <v>-10689</v>
      </c>
      <c r="E22" s="32">
        <v>-9401</v>
      </c>
      <c r="F22" s="32">
        <v>-9799</v>
      </c>
    </row>
    <row r="23" spans="1:8">
      <c r="A23" s="188" t="s">
        <v>232</v>
      </c>
      <c r="B23" s="182">
        <v>0</v>
      </c>
      <c r="C23" s="46">
        <v>-470</v>
      </c>
      <c r="D23" s="32">
        <v>-960</v>
      </c>
      <c r="E23" s="46">
        <v>-300</v>
      </c>
      <c r="F23" s="182">
        <v>0</v>
      </c>
    </row>
    <row r="24" spans="1:8">
      <c r="A24" s="188" t="s">
        <v>47</v>
      </c>
      <c r="B24" s="182">
        <v>0</v>
      </c>
      <c r="C24" s="182">
        <v>0</v>
      </c>
      <c r="D24" s="182">
        <v>0</v>
      </c>
      <c r="E24" s="32">
        <v>-165</v>
      </c>
      <c r="F24" s="32">
        <v>-688</v>
      </c>
    </row>
    <row r="25" spans="1:8">
      <c r="A25" s="188" t="s">
        <v>48</v>
      </c>
      <c r="B25" s="32">
        <v>-1013</v>
      </c>
      <c r="C25" s="32">
        <v>-1900</v>
      </c>
      <c r="D25" s="32">
        <v>-1871</v>
      </c>
      <c r="E25" s="32">
        <v>-1858</v>
      </c>
      <c r="F25" s="32">
        <v>-1683</v>
      </c>
    </row>
    <row r="26" spans="1:8">
      <c r="A26" s="34" t="s">
        <v>254</v>
      </c>
      <c r="B26" s="35">
        <v>-15670</v>
      </c>
      <c r="C26" s="35">
        <v>-29998</v>
      </c>
      <c r="D26" s="35">
        <v>-28523</v>
      </c>
      <c r="E26" s="35">
        <v>-25176</v>
      </c>
      <c r="F26" s="35">
        <v>-25567</v>
      </c>
    </row>
    <row r="27" spans="1:8">
      <c r="A27" s="188"/>
      <c r="B27" s="32"/>
      <c r="C27" s="32"/>
      <c r="D27" s="32"/>
      <c r="E27" s="32"/>
      <c r="F27" s="32"/>
    </row>
    <row r="28" spans="1:8">
      <c r="A28" s="74" t="s">
        <v>49</v>
      </c>
      <c r="B28" s="95">
        <v>17592</v>
      </c>
      <c r="C28" s="95">
        <v>32940</v>
      </c>
      <c r="D28" s="95">
        <v>34763</v>
      </c>
      <c r="E28" s="95">
        <v>31295</v>
      </c>
      <c r="F28" s="95">
        <v>24605</v>
      </c>
    </row>
    <row r="29" spans="1:8">
      <c r="A29" s="188"/>
      <c r="B29" s="32"/>
      <c r="C29" s="32"/>
      <c r="D29" s="32"/>
      <c r="E29" s="32"/>
      <c r="F29" s="32"/>
    </row>
    <row r="30" spans="1:8">
      <c r="A30" s="36" t="s">
        <v>50</v>
      </c>
      <c r="B30" s="37">
        <v>399</v>
      </c>
      <c r="C30" s="37">
        <v>645</v>
      </c>
      <c r="D30" s="37">
        <v>-1015</v>
      </c>
      <c r="E30" s="37">
        <v>1576</v>
      </c>
      <c r="F30" s="37">
        <v>3018</v>
      </c>
    </row>
    <row r="31" spans="1:8">
      <c r="A31" s="187" t="s">
        <v>51</v>
      </c>
      <c r="B31" s="38">
        <v>17991</v>
      </c>
      <c r="C31" s="38">
        <v>33585</v>
      </c>
      <c r="D31" s="38">
        <v>33748</v>
      </c>
      <c r="E31" s="38">
        <v>32871</v>
      </c>
      <c r="F31" s="38">
        <v>27623</v>
      </c>
    </row>
    <row r="32" spans="1:8">
      <c r="A32" s="188"/>
      <c r="B32" s="32"/>
      <c r="C32" s="32"/>
      <c r="D32" s="32"/>
      <c r="E32" s="32"/>
      <c r="F32" s="32"/>
    </row>
    <row r="33" spans="1:7">
      <c r="A33" s="36" t="s">
        <v>52</v>
      </c>
      <c r="B33" s="37">
        <v>-5578</v>
      </c>
      <c r="C33" s="37">
        <v>-9426</v>
      </c>
      <c r="D33" s="37">
        <v>-9198</v>
      </c>
      <c r="E33" s="37">
        <v>-8485</v>
      </c>
      <c r="F33" s="37">
        <v>-5119</v>
      </c>
    </row>
    <row r="34" spans="1:7">
      <c r="A34" s="187" t="s">
        <v>341</v>
      </c>
      <c r="B34" s="38">
        <v>12413</v>
      </c>
      <c r="C34" s="38">
        <v>24159</v>
      </c>
      <c r="D34" s="38">
        <v>24550</v>
      </c>
      <c r="E34" s="38">
        <v>24386</v>
      </c>
      <c r="F34" s="38">
        <v>22504</v>
      </c>
    </row>
    <row r="35" spans="1:7">
      <c r="A35" s="188"/>
      <c r="B35" s="160"/>
      <c r="C35" s="160"/>
      <c r="D35" s="160"/>
      <c r="E35" s="160"/>
      <c r="F35" s="32"/>
    </row>
    <row r="36" spans="1:7" ht="15.75" thickBot="1">
      <c r="A36" s="188" t="s">
        <v>283</v>
      </c>
      <c r="B36" s="32">
        <v>-12</v>
      </c>
      <c r="C36" s="32">
        <v>87</v>
      </c>
      <c r="D36" s="32">
        <v>35</v>
      </c>
      <c r="E36" s="32">
        <v>149</v>
      </c>
      <c r="F36" s="32">
        <v>1221</v>
      </c>
    </row>
    <row r="37" spans="1:7" ht="15.75" thickBot="1">
      <c r="A37" s="39" t="s">
        <v>53</v>
      </c>
      <c r="B37" s="40">
        <v>12401</v>
      </c>
      <c r="C37" s="40">
        <v>24246</v>
      </c>
      <c r="D37" s="40">
        <v>24585</v>
      </c>
      <c r="E37" s="40">
        <v>24535</v>
      </c>
      <c r="F37" s="40">
        <v>23725</v>
      </c>
    </row>
    <row r="38" spans="1:7">
      <c r="A38" s="188"/>
      <c r="B38" s="41"/>
      <c r="C38" s="41"/>
      <c r="D38" s="41"/>
      <c r="E38" s="41"/>
      <c r="F38" s="41"/>
    </row>
    <row r="39" spans="1:7">
      <c r="A39" s="188" t="s">
        <v>54</v>
      </c>
      <c r="B39" s="42">
        <v>6.6</v>
      </c>
      <c r="C39" s="42">
        <v>12.53</v>
      </c>
      <c r="D39" s="42">
        <v>12.34</v>
      </c>
      <c r="E39" s="42">
        <v>12.27</v>
      </c>
      <c r="F39" s="42">
        <v>11.87</v>
      </c>
    </row>
    <row r="40" spans="1:7">
      <c r="A40" s="160"/>
      <c r="B40" s="42"/>
      <c r="C40" s="42"/>
      <c r="D40" s="15"/>
      <c r="E40" s="15"/>
      <c r="F40" s="15"/>
    </row>
    <row r="41" spans="1:7" ht="24" customHeight="1">
      <c r="A41" s="291" t="s">
        <v>279</v>
      </c>
      <c r="B41" s="291"/>
      <c r="C41" s="291"/>
      <c r="D41" s="291"/>
      <c r="E41" s="291"/>
      <c r="F41" s="291"/>
      <c r="G41" s="186"/>
    </row>
    <row r="42" spans="1:7">
      <c r="A42" s="197"/>
      <c r="B42" s="197"/>
      <c r="C42" s="197"/>
      <c r="D42" s="197"/>
      <c r="E42" s="197"/>
      <c r="F42" s="197"/>
      <c r="G42" s="186"/>
    </row>
    <row r="43" spans="1:7">
      <c r="A43" s="151"/>
      <c r="B43" s="245"/>
      <c r="C43" s="151"/>
      <c r="D43" s="151"/>
      <c r="E43" s="151"/>
      <c r="F43" s="151"/>
      <c r="G43" s="186"/>
    </row>
    <row r="44" spans="1:7">
      <c r="A44" s="151"/>
      <c r="B44" s="151"/>
      <c r="C44" s="151"/>
      <c r="D44" s="151"/>
      <c r="E44" s="151"/>
      <c r="F44" s="151"/>
    </row>
  </sheetData>
  <mergeCells count="1">
    <mergeCell ref="A41:F41"/>
  </mergeCells>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2Q25&amp;C&amp;"Arial,Regular"&amp;8&amp;[4</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sheetPr>
  <dimension ref="A1:I39"/>
  <sheetViews>
    <sheetView zoomScaleNormal="100" zoomScaleSheetLayoutView="100" workbookViewId="0">
      <selection activeCell="G1" sqref="G1"/>
    </sheetView>
  </sheetViews>
  <sheetFormatPr defaultRowHeight="15"/>
  <cols>
    <col min="1" max="1" width="55.7109375" style="8" customWidth="1"/>
    <col min="2" max="2" width="10.7109375" style="8" customWidth="1"/>
    <col min="3" max="6" width="10.7109375" style="186" customWidth="1"/>
    <col min="7" max="16384" width="9.140625" style="8"/>
  </cols>
  <sheetData>
    <row r="1" spans="1:6">
      <c r="A1" s="9" t="s">
        <v>14</v>
      </c>
      <c r="B1" s="5"/>
      <c r="C1" s="160"/>
      <c r="D1" s="160"/>
      <c r="E1" s="160"/>
      <c r="F1" s="160"/>
    </row>
    <row r="2" spans="1:6" ht="19.5">
      <c r="A2" s="1" t="s">
        <v>55</v>
      </c>
      <c r="B2" s="10"/>
      <c r="C2" s="10"/>
      <c r="D2" s="10"/>
      <c r="E2" s="10"/>
      <c r="F2" s="10"/>
    </row>
    <row r="3" spans="1:6" ht="15.75" thickBot="1">
      <c r="A3" s="181"/>
      <c r="B3" s="179"/>
      <c r="C3" s="179"/>
      <c r="D3" s="179"/>
      <c r="E3" s="179"/>
      <c r="F3" s="179"/>
    </row>
    <row r="4" spans="1:6" ht="15.75" thickBot="1">
      <c r="A4" s="29" t="s">
        <v>37</v>
      </c>
      <c r="B4" s="45">
        <v>45838</v>
      </c>
      <c r="C4" s="45">
        <v>45657</v>
      </c>
      <c r="D4" s="45">
        <v>45291</v>
      </c>
      <c r="E4" s="45">
        <v>44926</v>
      </c>
      <c r="F4" s="45">
        <v>44561</v>
      </c>
    </row>
    <row r="5" spans="1:6">
      <c r="A5" s="103"/>
      <c r="B5" s="89"/>
      <c r="C5" s="89"/>
      <c r="D5" s="89"/>
      <c r="E5" s="89"/>
      <c r="F5" s="89"/>
    </row>
    <row r="6" spans="1:6">
      <c r="A6" s="188" t="s">
        <v>56</v>
      </c>
      <c r="B6" s="19">
        <v>87241</v>
      </c>
      <c r="C6" s="19">
        <v>65716</v>
      </c>
      <c r="D6" s="19">
        <v>87504</v>
      </c>
      <c r="E6" s="19">
        <v>94424</v>
      </c>
      <c r="F6" s="19">
        <v>113667</v>
      </c>
    </row>
    <row r="7" spans="1:6">
      <c r="A7" s="188" t="s">
        <v>57</v>
      </c>
      <c r="B7" s="19">
        <v>80481</v>
      </c>
      <c r="C7" s="19">
        <v>50486</v>
      </c>
      <c r="D7" s="19">
        <v>73475</v>
      </c>
      <c r="E7" s="19">
        <v>110364</v>
      </c>
      <c r="F7" s="19">
        <v>43988</v>
      </c>
    </row>
    <row r="8" spans="1:6">
      <c r="A8" s="188" t="s">
        <v>58</v>
      </c>
      <c r="B8" s="19">
        <v>138839</v>
      </c>
      <c r="C8" s="19">
        <v>142618</v>
      </c>
      <c r="D8" s="19">
        <v>161342</v>
      </c>
      <c r="E8" s="19">
        <v>130804</v>
      </c>
      <c r="F8" s="19">
        <v>132289</v>
      </c>
    </row>
    <row r="9" spans="1:6">
      <c r="A9" s="188" t="s">
        <v>59</v>
      </c>
      <c r="B9" s="19">
        <v>7397</v>
      </c>
      <c r="C9" s="19">
        <v>5324</v>
      </c>
      <c r="D9" s="19">
        <v>5776</v>
      </c>
      <c r="E9" s="19">
        <v>7461</v>
      </c>
      <c r="F9" s="19">
        <v>2445</v>
      </c>
    </row>
    <row r="10" spans="1:6">
      <c r="A10" s="188" t="s">
        <v>8</v>
      </c>
      <c r="B10" s="19">
        <v>1331288</v>
      </c>
      <c r="C10" s="19">
        <v>1295388</v>
      </c>
      <c r="D10" s="19">
        <v>1223426</v>
      </c>
      <c r="E10" s="19">
        <v>1186639</v>
      </c>
      <c r="F10" s="19">
        <v>1086327</v>
      </c>
    </row>
    <row r="11" spans="1:6">
      <c r="A11" s="188" t="s">
        <v>60</v>
      </c>
      <c r="B11" s="19">
        <v>18158</v>
      </c>
      <c r="C11" s="19">
        <v>24330</v>
      </c>
      <c r="D11" s="19">
        <v>13241</v>
      </c>
      <c r="E11" s="19">
        <v>15868</v>
      </c>
      <c r="F11" s="19">
        <v>31677</v>
      </c>
    </row>
    <row r="12" spans="1:6">
      <c r="A12" s="188" t="s">
        <v>61</v>
      </c>
      <c r="B12" s="19">
        <v>4849</v>
      </c>
      <c r="C12" s="19">
        <v>4701</v>
      </c>
      <c r="D12" s="19">
        <v>4051</v>
      </c>
      <c r="E12" s="19">
        <v>3844</v>
      </c>
      <c r="F12" s="19">
        <v>939</v>
      </c>
    </row>
    <row r="13" spans="1:6" s="178" customFormat="1">
      <c r="A13" s="188" t="s">
        <v>255</v>
      </c>
      <c r="B13" s="19">
        <v>2900</v>
      </c>
      <c r="C13" s="19">
        <v>2600</v>
      </c>
      <c r="D13" s="182">
        <v>0</v>
      </c>
      <c r="E13" s="182">
        <v>0</v>
      </c>
      <c r="F13" s="182">
        <v>0</v>
      </c>
    </row>
    <row r="14" spans="1:6">
      <c r="A14" s="188" t="s">
        <v>62</v>
      </c>
      <c r="B14" s="19">
        <v>4944</v>
      </c>
      <c r="C14" s="19">
        <v>5039</v>
      </c>
      <c r="D14" s="19">
        <v>6562</v>
      </c>
      <c r="E14" s="19">
        <v>6752</v>
      </c>
      <c r="F14" s="19">
        <v>7010</v>
      </c>
    </row>
    <row r="15" spans="1:6">
      <c r="A15" s="188" t="s">
        <v>63</v>
      </c>
      <c r="B15" s="19">
        <v>2637</v>
      </c>
      <c r="C15" s="19">
        <v>2684</v>
      </c>
      <c r="D15" s="19">
        <v>2930</v>
      </c>
      <c r="E15" s="19">
        <v>3279</v>
      </c>
      <c r="F15" s="19">
        <v>3351</v>
      </c>
    </row>
    <row r="16" spans="1:6">
      <c r="A16" s="188" t="s">
        <v>64</v>
      </c>
      <c r="B16" s="19">
        <v>15600</v>
      </c>
      <c r="C16" s="19">
        <v>7304</v>
      </c>
      <c r="D16" s="19">
        <v>3638</v>
      </c>
      <c r="E16" s="19">
        <v>6072</v>
      </c>
      <c r="F16" s="19">
        <v>5784</v>
      </c>
    </row>
    <row r="17" spans="1:7" ht="15.75" thickBot="1">
      <c r="A17" s="188" t="s">
        <v>65</v>
      </c>
      <c r="B17" s="19">
        <v>1700</v>
      </c>
      <c r="C17" s="19">
        <v>1617</v>
      </c>
      <c r="D17" s="19">
        <v>749</v>
      </c>
      <c r="E17" s="19">
        <v>728</v>
      </c>
      <c r="F17" s="19">
        <v>1344</v>
      </c>
    </row>
    <row r="18" spans="1:7" ht="15.75" thickBot="1">
      <c r="A18" s="47" t="s">
        <v>66</v>
      </c>
      <c r="B18" s="48">
        <v>1696034</v>
      </c>
      <c r="C18" s="48">
        <v>1607807</v>
      </c>
      <c r="D18" s="48">
        <v>1582694</v>
      </c>
      <c r="E18" s="48">
        <v>1566235</v>
      </c>
      <c r="F18" s="48">
        <v>1428821</v>
      </c>
    </row>
    <row r="19" spans="1:7">
      <c r="A19" s="188"/>
      <c r="B19" s="14"/>
      <c r="C19" s="14"/>
      <c r="D19" s="14"/>
      <c r="E19" s="14"/>
      <c r="F19" s="14"/>
    </row>
    <row r="20" spans="1:7">
      <c r="A20" s="188" t="s">
        <v>67</v>
      </c>
      <c r="B20" s="19">
        <v>14876</v>
      </c>
      <c r="C20" s="19">
        <v>12535</v>
      </c>
      <c r="D20" s="19">
        <v>16149</v>
      </c>
      <c r="E20" s="19">
        <v>15269</v>
      </c>
      <c r="F20" s="19">
        <v>13384</v>
      </c>
    </row>
    <row r="21" spans="1:7">
      <c r="A21" s="188" t="s">
        <v>68</v>
      </c>
      <c r="B21" s="19">
        <v>966075</v>
      </c>
      <c r="C21" s="19">
        <v>926846</v>
      </c>
      <c r="D21" s="19">
        <v>850709</v>
      </c>
      <c r="E21" s="19">
        <v>789897</v>
      </c>
      <c r="F21" s="19">
        <v>744036</v>
      </c>
    </row>
    <row r="22" spans="1:7">
      <c r="A22" s="188" t="s">
        <v>69</v>
      </c>
      <c r="B22" s="19">
        <v>8502</v>
      </c>
      <c r="C22" s="19">
        <v>7306</v>
      </c>
      <c r="D22" s="19">
        <v>5090</v>
      </c>
      <c r="E22" s="19">
        <v>10804</v>
      </c>
      <c r="F22" s="19">
        <v>9467</v>
      </c>
    </row>
    <row r="23" spans="1:7">
      <c r="A23" s="188" t="s">
        <v>70</v>
      </c>
      <c r="B23" s="19">
        <v>411009</v>
      </c>
      <c r="C23" s="19">
        <v>367586</v>
      </c>
      <c r="D23" s="19">
        <v>417573</v>
      </c>
      <c r="E23" s="19">
        <v>468270</v>
      </c>
      <c r="F23" s="19">
        <v>402226</v>
      </c>
    </row>
    <row r="24" spans="1:7">
      <c r="A24" s="188" t="s">
        <v>71</v>
      </c>
      <c r="B24" s="19">
        <v>32687</v>
      </c>
      <c r="C24" s="19">
        <v>31695</v>
      </c>
      <c r="D24" s="19">
        <v>38155</v>
      </c>
      <c r="E24" s="19">
        <v>34392</v>
      </c>
      <c r="F24" s="19">
        <v>35762</v>
      </c>
    </row>
    <row r="25" spans="1:7">
      <c r="A25" s="188" t="s">
        <v>72</v>
      </c>
      <c r="B25" s="19">
        <v>13403</v>
      </c>
      <c r="C25" s="19">
        <v>12916</v>
      </c>
      <c r="D25" s="19">
        <v>13107</v>
      </c>
      <c r="E25" s="19">
        <v>12128</v>
      </c>
      <c r="F25" s="19">
        <v>6432</v>
      </c>
    </row>
    <row r="26" spans="1:7">
      <c r="A26" s="188" t="s">
        <v>73</v>
      </c>
      <c r="B26" s="93">
        <v>24757</v>
      </c>
      <c r="C26" s="93">
        <v>21568</v>
      </c>
      <c r="D26" s="93">
        <v>17218</v>
      </c>
      <c r="E26" s="93">
        <v>16601</v>
      </c>
      <c r="F26" s="93">
        <v>12848</v>
      </c>
    </row>
    <row r="27" spans="1:7">
      <c r="A27" s="36" t="s">
        <v>161</v>
      </c>
      <c r="B27" s="55">
        <v>0</v>
      </c>
      <c r="C27" s="55">
        <v>0</v>
      </c>
      <c r="D27" s="55">
        <v>0</v>
      </c>
      <c r="E27" s="55">
        <v>0</v>
      </c>
      <c r="F27" s="49">
        <v>956</v>
      </c>
      <c r="G27" s="121"/>
    </row>
    <row r="28" spans="1:7">
      <c r="A28" s="132" t="s">
        <v>74</v>
      </c>
      <c r="B28" s="133">
        <v>1471309</v>
      </c>
      <c r="C28" s="133">
        <v>1380452</v>
      </c>
      <c r="D28" s="133">
        <v>1358001</v>
      </c>
      <c r="E28" s="133">
        <v>1347361</v>
      </c>
      <c r="F28" s="133">
        <v>1225111</v>
      </c>
      <c r="G28" s="121"/>
    </row>
    <row r="29" spans="1:7">
      <c r="A29" s="132"/>
      <c r="B29" s="133"/>
      <c r="C29" s="133"/>
      <c r="D29" s="133"/>
      <c r="E29" s="133"/>
      <c r="F29" s="133"/>
      <c r="G29" s="121"/>
    </row>
    <row r="30" spans="1:7">
      <c r="A30" s="188" t="s">
        <v>75</v>
      </c>
      <c r="B30" s="19">
        <v>9368</v>
      </c>
      <c r="C30" s="19">
        <v>9473</v>
      </c>
      <c r="D30" s="19">
        <v>9898</v>
      </c>
      <c r="E30" s="19">
        <v>10000</v>
      </c>
      <c r="F30" s="19">
        <v>10000</v>
      </c>
    </row>
    <row r="31" spans="1:7">
      <c r="A31" s="188" t="s">
        <v>76</v>
      </c>
      <c r="B31" s="19">
        <v>42472</v>
      </c>
      <c r="C31" s="19">
        <v>55000</v>
      </c>
      <c r="D31" s="19">
        <v>55000</v>
      </c>
      <c r="E31" s="19">
        <v>55000</v>
      </c>
      <c r="F31" s="19">
        <v>55000</v>
      </c>
    </row>
    <row r="32" spans="1:7">
      <c r="A32" s="188" t="s">
        <v>77</v>
      </c>
      <c r="B32" s="19">
        <v>7133</v>
      </c>
      <c r="C32" s="19">
        <v>7102</v>
      </c>
      <c r="D32" s="19">
        <v>5083</v>
      </c>
      <c r="E32" s="19">
        <v>9158</v>
      </c>
      <c r="F32" s="19">
        <v>6086</v>
      </c>
    </row>
    <row r="33" spans="1:9">
      <c r="A33" s="36" t="s">
        <v>78</v>
      </c>
      <c r="B33" s="49">
        <v>165752</v>
      </c>
      <c r="C33" s="49">
        <v>155780</v>
      </c>
      <c r="D33" s="49">
        <v>154712</v>
      </c>
      <c r="E33" s="49">
        <v>144716</v>
      </c>
      <c r="F33" s="49">
        <v>132624</v>
      </c>
      <c r="I33" s="88"/>
    </row>
    <row r="34" spans="1:9">
      <c r="A34" s="132" t="s">
        <v>79</v>
      </c>
      <c r="B34" s="133">
        <v>224725</v>
      </c>
      <c r="C34" s="133">
        <v>227355</v>
      </c>
      <c r="D34" s="133">
        <v>224693</v>
      </c>
      <c r="E34" s="133">
        <v>218874</v>
      </c>
      <c r="F34" s="133">
        <v>203710</v>
      </c>
    </row>
    <row r="35" spans="1:9" ht="15.75" thickBot="1">
      <c r="A35" s="132"/>
      <c r="B35" s="51"/>
      <c r="C35" s="51"/>
      <c r="D35" s="51"/>
      <c r="E35" s="51"/>
      <c r="F35" s="51"/>
    </row>
    <row r="36" spans="1:9" ht="15.75" thickBot="1">
      <c r="A36" s="39" t="s">
        <v>80</v>
      </c>
      <c r="B36" s="48">
        <v>1696034</v>
      </c>
      <c r="C36" s="48">
        <v>1607807</v>
      </c>
      <c r="D36" s="48">
        <v>1582694</v>
      </c>
      <c r="E36" s="48">
        <v>1566235</v>
      </c>
      <c r="F36" s="48">
        <v>1428821</v>
      </c>
    </row>
    <row r="37" spans="1:9">
      <c r="A37" s="160"/>
      <c r="B37" s="160"/>
      <c r="C37" s="160"/>
      <c r="D37" s="160"/>
      <c r="E37" s="160"/>
      <c r="F37" s="160"/>
    </row>
    <row r="38" spans="1:9">
      <c r="B38" s="88"/>
      <c r="C38" s="88"/>
      <c r="D38" s="88"/>
      <c r="E38" s="88"/>
      <c r="F38" s="88"/>
    </row>
    <row r="39" spans="1:9">
      <c r="F39" s="88"/>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sheetPr>
  <dimension ref="A1:J50"/>
  <sheetViews>
    <sheetView zoomScaleNormal="100" zoomScaleSheetLayoutView="100" workbookViewId="0">
      <selection activeCell="G1" sqref="G1"/>
    </sheetView>
  </sheetViews>
  <sheetFormatPr defaultRowHeight="15"/>
  <cols>
    <col min="1" max="1" width="64.7109375" style="8" customWidth="1"/>
    <col min="2" max="2" width="10.7109375" style="8" customWidth="1"/>
    <col min="3" max="6" width="10.7109375" style="186" customWidth="1"/>
    <col min="7" max="16384" width="9.140625" style="8"/>
  </cols>
  <sheetData>
    <row r="1" spans="1:10">
      <c r="A1" s="9" t="s">
        <v>14</v>
      </c>
      <c r="B1" s="52"/>
      <c r="C1" s="52"/>
      <c r="D1" s="160"/>
      <c r="E1" s="160"/>
      <c r="F1" s="160"/>
    </row>
    <row r="2" spans="1:10" ht="19.5">
      <c r="A2" s="1" t="s">
        <v>81</v>
      </c>
      <c r="B2" s="53"/>
      <c r="C2" s="53"/>
      <c r="D2" s="10"/>
      <c r="E2" s="10"/>
      <c r="F2" s="10"/>
    </row>
    <row r="3" spans="1:10" ht="15.75" thickBot="1">
      <c r="A3" s="181"/>
      <c r="B3" s="179"/>
      <c r="C3" s="179"/>
      <c r="D3" s="179"/>
      <c r="E3" s="179"/>
      <c r="F3" s="179"/>
    </row>
    <row r="4" spans="1:10" ht="15.75" thickBot="1">
      <c r="A4" s="29" t="s">
        <v>37</v>
      </c>
      <c r="B4" s="180" t="s">
        <v>342</v>
      </c>
      <c r="C4" s="180">
        <v>2024</v>
      </c>
      <c r="D4" s="180">
        <v>2023</v>
      </c>
      <c r="E4" s="180">
        <v>2022</v>
      </c>
      <c r="F4" s="180">
        <v>2021</v>
      </c>
    </row>
    <row r="5" spans="1:10">
      <c r="A5" s="187"/>
      <c r="B5" s="182"/>
      <c r="C5" s="182"/>
      <c r="D5" s="182"/>
      <c r="E5" s="182"/>
      <c r="F5" s="182"/>
    </row>
    <row r="6" spans="1:10">
      <c r="A6" s="188" t="s">
        <v>56</v>
      </c>
      <c r="B6" s="182">
        <v>1297</v>
      </c>
      <c r="C6" s="182">
        <v>4888</v>
      </c>
      <c r="D6" s="182">
        <v>5389</v>
      </c>
      <c r="E6" s="182">
        <v>2791</v>
      </c>
      <c r="F6" s="182">
        <v>948</v>
      </c>
      <c r="H6" s="87"/>
      <c r="I6" s="87"/>
      <c r="J6" s="87"/>
    </row>
    <row r="7" spans="1:10">
      <c r="A7" s="188" t="s">
        <v>57</v>
      </c>
      <c r="B7" s="182">
        <v>1395</v>
      </c>
      <c r="C7" s="182">
        <v>3042</v>
      </c>
      <c r="D7" s="182">
        <v>3236</v>
      </c>
      <c r="E7" s="182">
        <v>757</v>
      </c>
      <c r="F7" s="182">
        <v>128</v>
      </c>
      <c r="H7" s="87"/>
      <c r="I7" s="87"/>
      <c r="J7" s="87"/>
    </row>
    <row r="8" spans="1:10">
      <c r="A8" s="188" t="s">
        <v>8</v>
      </c>
      <c r="B8" s="182">
        <v>61497</v>
      </c>
      <c r="C8" s="182">
        <v>121730</v>
      </c>
      <c r="D8" s="182">
        <v>117470</v>
      </c>
      <c r="E8" s="182">
        <v>84123</v>
      </c>
      <c r="F8" s="182">
        <v>55144</v>
      </c>
      <c r="H8" s="87"/>
      <c r="I8" s="87"/>
      <c r="J8" s="87"/>
    </row>
    <row r="9" spans="1:10" s="178" customFormat="1">
      <c r="A9" s="36" t="s">
        <v>256</v>
      </c>
      <c r="B9" s="55">
        <v>3289</v>
      </c>
      <c r="C9" s="55">
        <v>5618</v>
      </c>
      <c r="D9" s="55">
        <v>0</v>
      </c>
      <c r="E9" s="55">
        <v>0</v>
      </c>
      <c r="F9" s="55">
        <v>0</v>
      </c>
      <c r="H9" s="87"/>
      <c r="I9" s="87"/>
      <c r="J9" s="87"/>
    </row>
    <row r="10" spans="1:10" s="178" customFormat="1">
      <c r="A10" s="187" t="s">
        <v>163</v>
      </c>
      <c r="B10" s="54">
        <v>67478</v>
      </c>
      <c r="C10" s="54">
        <v>135278</v>
      </c>
      <c r="D10" s="184">
        <v>126095</v>
      </c>
      <c r="E10" s="184">
        <v>87671</v>
      </c>
      <c r="F10" s="184">
        <v>56220</v>
      </c>
      <c r="H10" s="87"/>
      <c r="I10" s="87"/>
      <c r="J10" s="87"/>
    </row>
    <row r="11" spans="1:10" s="178" customFormat="1">
      <c r="A11" s="188"/>
      <c r="B11" s="182"/>
      <c r="C11" s="182"/>
      <c r="D11" s="46"/>
      <c r="E11" s="46"/>
      <c r="F11" s="46"/>
      <c r="H11" s="87"/>
      <c r="I11" s="87"/>
      <c r="J11" s="87"/>
    </row>
    <row r="12" spans="1:10">
      <c r="A12" s="188" t="s">
        <v>82</v>
      </c>
      <c r="B12" s="182">
        <v>2126</v>
      </c>
      <c r="C12" s="182">
        <v>6020</v>
      </c>
      <c r="D12" s="182">
        <v>11035</v>
      </c>
      <c r="E12" s="182">
        <v>6335</v>
      </c>
      <c r="F12" s="182">
        <v>2388</v>
      </c>
      <c r="H12" s="87"/>
      <c r="I12" s="87"/>
      <c r="J12" s="87"/>
    </row>
    <row r="13" spans="1:10">
      <c r="A13" s="188" t="s">
        <v>64</v>
      </c>
      <c r="B13" s="55">
        <v>3</v>
      </c>
      <c r="C13" s="55">
        <v>44</v>
      </c>
      <c r="D13" s="55">
        <v>12</v>
      </c>
      <c r="E13" s="55">
        <v>7</v>
      </c>
      <c r="F13" s="55">
        <v>17</v>
      </c>
      <c r="H13" s="87"/>
      <c r="I13" s="87"/>
      <c r="J13" s="87"/>
    </row>
    <row r="14" spans="1:10">
      <c r="A14" s="50" t="s">
        <v>164</v>
      </c>
      <c r="B14" s="54">
        <v>2129</v>
      </c>
      <c r="C14" s="54">
        <v>6064</v>
      </c>
      <c r="D14" s="54">
        <v>11047</v>
      </c>
      <c r="E14" s="54">
        <v>6342</v>
      </c>
      <c r="F14" s="54">
        <v>2405</v>
      </c>
      <c r="H14" s="87"/>
      <c r="I14" s="87"/>
      <c r="J14" s="87"/>
    </row>
    <row r="15" spans="1:10">
      <c r="A15" s="188"/>
      <c r="B15" s="182"/>
      <c r="C15" s="182"/>
      <c r="D15" s="182"/>
      <c r="E15" s="182"/>
      <c r="F15" s="182"/>
      <c r="H15" s="87"/>
      <c r="I15" s="87"/>
      <c r="J15" s="87"/>
    </row>
    <row r="16" spans="1:10">
      <c r="A16" s="188" t="s">
        <v>67</v>
      </c>
      <c r="B16" s="182">
        <v>-162</v>
      </c>
      <c r="C16" s="182">
        <v>-380</v>
      </c>
      <c r="D16" s="182">
        <v>-243</v>
      </c>
      <c r="E16" s="182">
        <v>-364</v>
      </c>
      <c r="F16" s="182">
        <v>-306</v>
      </c>
      <c r="H16" s="87"/>
      <c r="I16" s="87"/>
      <c r="J16" s="87"/>
    </row>
    <row r="17" spans="1:10">
      <c r="A17" s="188" t="s">
        <v>68</v>
      </c>
      <c r="B17" s="182">
        <v>-27138</v>
      </c>
      <c r="C17" s="182">
        <v>-60587</v>
      </c>
      <c r="D17" s="182">
        <v>-50073</v>
      </c>
      <c r="E17" s="182">
        <v>-23049</v>
      </c>
      <c r="F17" s="182">
        <v>-6815</v>
      </c>
      <c r="H17" s="87"/>
      <c r="I17" s="87"/>
      <c r="J17" s="87"/>
    </row>
    <row r="18" spans="1:10" s="186" customFormat="1">
      <c r="A18" s="188" t="s">
        <v>327</v>
      </c>
      <c r="B18" s="182">
        <v>-1530</v>
      </c>
      <c r="C18" s="182">
        <v>-4882</v>
      </c>
      <c r="D18" s="182"/>
      <c r="E18" s="182"/>
      <c r="F18" s="182"/>
      <c r="H18" s="87"/>
      <c r="I18" s="87"/>
      <c r="J18" s="87"/>
    </row>
    <row r="19" spans="1:10">
      <c r="A19" s="188" t="s">
        <v>83</v>
      </c>
      <c r="B19" s="182">
        <v>-507</v>
      </c>
      <c r="C19" s="182">
        <v>-1912</v>
      </c>
      <c r="D19" s="182">
        <v>-2470</v>
      </c>
      <c r="E19" s="182">
        <v>-578</v>
      </c>
      <c r="F19" s="182">
        <v>-729</v>
      </c>
      <c r="H19" s="87"/>
      <c r="I19" s="87"/>
      <c r="J19" s="87"/>
    </row>
    <row r="20" spans="1:10">
      <c r="A20" s="188" t="s">
        <v>328</v>
      </c>
      <c r="B20" s="182">
        <v>-11867</v>
      </c>
      <c r="C20" s="182">
        <v>-22780</v>
      </c>
      <c r="D20" s="182">
        <v>-25829</v>
      </c>
      <c r="E20" s="182">
        <v>-21709</v>
      </c>
      <c r="F20" s="182">
        <v>-14104</v>
      </c>
      <c r="H20" s="87"/>
      <c r="I20" s="87"/>
      <c r="J20" s="87"/>
    </row>
    <row r="21" spans="1:10">
      <c r="A21" s="17" t="s">
        <v>71</v>
      </c>
      <c r="B21" s="182">
        <v>-1526</v>
      </c>
      <c r="C21" s="182">
        <v>-3357</v>
      </c>
      <c r="D21" s="182">
        <v>-3214</v>
      </c>
      <c r="E21" s="182">
        <v>-1538</v>
      </c>
      <c r="F21" s="182">
        <v>-829</v>
      </c>
      <c r="H21" s="87"/>
      <c r="I21" s="87"/>
      <c r="J21" s="87"/>
    </row>
    <row r="22" spans="1:10">
      <c r="A22" s="188" t="s">
        <v>183</v>
      </c>
      <c r="B22" s="182">
        <v>-36</v>
      </c>
      <c r="C22" s="182">
        <v>-76</v>
      </c>
      <c r="D22" s="182">
        <v>-79</v>
      </c>
      <c r="E22" s="182">
        <v>-82</v>
      </c>
      <c r="F22" s="182">
        <v>-84</v>
      </c>
      <c r="H22" s="87"/>
      <c r="I22" s="87"/>
      <c r="J22" s="87"/>
    </row>
    <row r="23" spans="1:10">
      <c r="A23" s="188" t="s">
        <v>329</v>
      </c>
      <c r="B23" s="55">
        <v>-21</v>
      </c>
      <c r="C23" s="55">
        <v>-103</v>
      </c>
      <c r="D23" s="55">
        <v>-6623</v>
      </c>
      <c r="E23" s="55">
        <v>-3567</v>
      </c>
      <c r="F23" s="55">
        <v>-1715</v>
      </c>
      <c r="H23" s="87"/>
      <c r="I23" s="87"/>
      <c r="J23" s="87"/>
    </row>
    <row r="24" spans="1:10">
      <c r="A24" s="50" t="s">
        <v>84</v>
      </c>
      <c r="B24" s="54">
        <v>-42787</v>
      </c>
      <c r="C24" s="54">
        <v>-94077</v>
      </c>
      <c r="D24" s="54">
        <v>-88531</v>
      </c>
      <c r="E24" s="54">
        <v>-50887</v>
      </c>
      <c r="F24" s="54">
        <v>-24582</v>
      </c>
      <c r="H24" s="87"/>
      <c r="I24" s="87"/>
      <c r="J24" s="87"/>
    </row>
    <row r="25" spans="1:10" ht="15.75" thickBot="1">
      <c r="A25" s="188"/>
      <c r="B25" s="182"/>
      <c r="C25" s="182"/>
      <c r="D25" s="182"/>
      <c r="E25" s="182"/>
      <c r="F25" s="182"/>
      <c r="H25" s="87"/>
      <c r="I25" s="87"/>
      <c r="J25" s="87"/>
    </row>
    <row r="26" spans="1:10" ht="15.75" thickBot="1">
      <c r="A26" s="39" t="s">
        <v>6</v>
      </c>
      <c r="B26" s="56">
        <v>26820</v>
      </c>
      <c r="C26" s="56">
        <v>47265</v>
      </c>
      <c r="D26" s="56">
        <v>48611</v>
      </c>
      <c r="E26" s="56">
        <v>43126</v>
      </c>
      <c r="F26" s="56">
        <v>34043</v>
      </c>
      <c r="H26" s="87"/>
      <c r="I26" s="87"/>
      <c r="J26" s="87"/>
    </row>
    <row r="27" spans="1:10">
      <c r="A27" s="188"/>
      <c r="B27" s="16"/>
      <c r="C27" s="16"/>
      <c r="D27" s="16"/>
      <c r="E27" s="16"/>
      <c r="F27" s="182"/>
    </row>
    <row r="28" spans="1:10">
      <c r="A28" s="187"/>
      <c r="B28" s="16"/>
      <c r="C28" s="16"/>
      <c r="D28" s="16"/>
      <c r="E28" s="16"/>
      <c r="F28" s="182"/>
    </row>
    <row r="29" spans="1:10">
      <c r="A29" s="187" t="s">
        <v>128</v>
      </c>
      <c r="B29" s="182"/>
      <c r="C29" s="182"/>
      <c r="D29" s="182"/>
      <c r="E29" s="182"/>
      <c r="F29" s="182"/>
    </row>
    <row r="30" spans="1:10">
      <c r="A30" s="188" t="s">
        <v>85</v>
      </c>
      <c r="B30" s="182">
        <v>2503</v>
      </c>
      <c r="C30" s="182">
        <v>5024</v>
      </c>
      <c r="D30" s="182">
        <v>5842</v>
      </c>
      <c r="E30" s="182">
        <v>6580</v>
      </c>
      <c r="F30" s="182">
        <v>7464</v>
      </c>
    </row>
    <row r="31" spans="1:10">
      <c r="A31" s="188" t="s">
        <v>86</v>
      </c>
      <c r="B31" s="182">
        <v>4376</v>
      </c>
      <c r="C31" s="182">
        <v>8562</v>
      </c>
      <c r="D31" s="182">
        <v>8297</v>
      </c>
      <c r="E31" s="182">
        <v>7749</v>
      </c>
      <c r="F31" s="182">
        <v>7842</v>
      </c>
    </row>
    <row r="32" spans="1:10" ht="15.75" thickBot="1">
      <c r="A32" s="188" t="s">
        <v>87</v>
      </c>
      <c r="B32" s="182">
        <v>3721</v>
      </c>
      <c r="C32" s="182">
        <v>7302</v>
      </c>
      <c r="D32" s="182">
        <v>7450</v>
      </c>
      <c r="E32" s="182">
        <v>7317</v>
      </c>
      <c r="F32" s="182">
        <v>7773</v>
      </c>
    </row>
    <row r="33" spans="1:6" ht="15.75" thickBot="1">
      <c r="A33" s="39" t="s">
        <v>88</v>
      </c>
      <c r="B33" s="56">
        <v>10600</v>
      </c>
      <c r="C33" s="56">
        <v>20888</v>
      </c>
      <c r="D33" s="56">
        <v>21589</v>
      </c>
      <c r="E33" s="56">
        <v>21646</v>
      </c>
      <c r="F33" s="56">
        <v>23079</v>
      </c>
    </row>
    <row r="34" spans="1:6">
      <c r="A34" s="160"/>
      <c r="B34" s="110"/>
      <c r="C34" s="110"/>
      <c r="D34" s="110"/>
      <c r="E34" s="16"/>
      <c r="F34" s="182"/>
    </row>
    <row r="35" spans="1:6">
      <c r="A35" s="187" t="s">
        <v>129</v>
      </c>
      <c r="B35" s="182"/>
      <c r="C35" s="182"/>
      <c r="D35" s="182"/>
      <c r="E35" s="182"/>
      <c r="F35" s="182"/>
    </row>
    <row r="36" spans="1:6">
      <c r="A36" s="188" t="s">
        <v>85</v>
      </c>
      <c r="B36" s="182">
        <v>5029</v>
      </c>
      <c r="C36" s="182">
        <v>8856</v>
      </c>
      <c r="D36" s="182">
        <v>8699</v>
      </c>
      <c r="E36" s="182">
        <v>7186</v>
      </c>
      <c r="F36" s="182">
        <v>4535</v>
      </c>
    </row>
    <row r="37" spans="1:6">
      <c r="A37" s="188" t="s">
        <v>86</v>
      </c>
      <c r="B37" s="182">
        <v>3511</v>
      </c>
      <c r="C37" s="182">
        <v>6424</v>
      </c>
      <c r="D37" s="182">
        <v>6465</v>
      </c>
      <c r="E37" s="182">
        <v>5486</v>
      </c>
      <c r="F37" s="182">
        <v>2999</v>
      </c>
    </row>
    <row r="38" spans="1:6" ht="15.75" thickBot="1">
      <c r="A38" s="188" t="s">
        <v>87</v>
      </c>
      <c r="B38" s="182">
        <v>795</v>
      </c>
      <c r="C38" s="182">
        <v>1593</v>
      </c>
      <c r="D38" s="182">
        <v>1670</v>
      </c>
      <c r="E38" s="182">
        <v>1300</v>
      </c>
      <c r="F38" s="182">
        <v>948</v>
      </c>
    </row>
    <row r="39" spans="1:6" ht="15.75" thickBot="1">
      <c r="A39" s="39" t="s">
        <v>89</v>
      </c>
      <c r="B39" s="56">
        <v>9335</v>
      </c>
      <c r="C39" s="56">
        <v>16873</v>
      </c>
      <c r="D39" s="56">
        <v>16834</v>
      </c>
      <c r="E39" s="56">
        <v>13972</v>
      </c>
      <c r="F39" s="56">
        <v>8482</v>
      </c>
    </row>
    <row r="40" spans="1:6">
      <c r="A40" s="160"/>
      <c r="B40" s="16"/>
      <c r="C40" s="16"/>
      <c r="D40" s="182"/>
      <c r="E40" s="182"/>
      <c r="F40" s="182"/>
    </row>
    <row r="41" spans="1:6">
      <c r="A41" s="160"/>
      <c r="B41" s="268"/>
      <c r="C41" s="268"/>
      <c r="D41" s="268"/>
      <c r="E41" s="268"/>
      <c r="F41" s="268"/>
    </row>
    <row r="42" spans="1:6" ht="36" customHeight="1">
      <c r="A42" s="291" t="s">
        <v>330</v>
      </c>
      <c r="B42" s="291"/>
      <c r="C42" s="291"/>
      <c r="D42" s="291"/>
      <c r="E42" s="291"/>
      <c r="F42" s="291"/>
    </row>
    <row r="43" spans="1:6">
      <c r="A43" s="160"/>
      <c r="B43" s="269"/>
      <c r="C43" s="269"/>
      <c r="D43" s="269"/>
      <c r="E43" s="269"/>
      <c r="F43" s="269"/>
    </row>
    <row r="44" spans="1:6">
      <c r="B44" s="100"/>
      <c r="C44" s="100"/>
      <c r="D44" s="100"/>
      <c r="E44" s="100"/>
      <c r="F44" s="100"/>
    </row>
    <row r="45" spans="1:6">
      <c r="B45" s="100"/>
      <c r="C45" s="100"/>
      <c r="D45" s="100"/>
      <c r="E45" s="100"/>
      <c r="F45" s="100"/>
    </row>
    <row r="46" spans="1:6">
      <c r="B46" s="100"/>
      <c r="C46" s="100"/>
      <c r="D46" s="100"/>
      <c r="E46" s="100"/>
      <c r="F46" s="100"/>
    </row>
    <row r="47" spans="1:6">
      <c r="B47" s="100"/>
      <c r="C47" s="100"/>
      <c r="D47" s="100"/>
      <c r="E47" s="100"/>
      <c r="F47" s="100"/>
    </row>
    <row r="48" spans="1:6">
      <c r="B48" s="100"/>
      <c r="C48" s="100"/>
      <c r="D48" s="100"/>
      <c r="E48" s="100"/>
      <c r="F48" s="100"/>
    </row>
    <row r="49" spans="2:6">
      <c r="B49" s="100"/>
      <c r="C49" s="100"/>
      <c r="D49" s="100"/>
      <c r="E49" s="100"/>
      <c r="F49" s="100"/>
    </row>
    <row r="50" spans="2:6">
      <c r="B50" s="100"/>
      <c r="C50" s="100"/>
      <c r="D50" s="100"/>
      <c r="E50" s="100"/>
      <c r="F50" s="100"/>
    </row>
  </sheetData>
  <mergeCells count="1">
    <mergeCell ref="A42:F42"/>
  </mergeCells>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3" fitToHeight="0" orientation="portrait" r:id="rId1"/>
  <headerFooter scaleWithDoc="0">
    <oddFooter>&amp;L&amp;"Arial,Regular"&amp;8Íslandsbanki Factbook 2Q25&amp;C&amp;"Arial,Regular"&amp;8&amp;[6</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sheetPr>
  <dimension ref="A1:F26"/>
  <sheetViews>
    <sheetView zoomScaleNormal="100" zoomScaleSheetLayoutView="115" workbookViewId="0">
      <selection activeCell="G1" sqref="G1"/>
    </sheetView>
  </sheetViews>
  <sheetFormatPr defaultRowHeight="15"/>
  <cols>
    <col min="1" max="1" width="55.7109375" style="8" customWidth="1"/>
    <col min="2" max="6" width="10.7109375" style="8" customWidth="1"/>
    <col min="7" max="16384" width="9.140625" style="8"/>
  </cols>
  <sheetData>
    <row r="1" spans="1:6">
      <c r="A1" s="9" t="s">
        <v>14</v>
      </c>
      <c r="B1" s="57"/>
      <c r="C1" s="5"/>
      <c r="D1" s="58"/>
      <c r="E1" s="5"/>
      <c r="F1" s="5"/>
    </row>
    <row r="2" spans="1:6" ht="19.5">
      <c r="A2" s="1" t="s">
        <v>90</v>
      </c>
      <c r="B2" s="59"/>
      <c r="C2" s="10"/>
      <c r="D2" s="1"/>
      <c r="E2" s="10"/>
      <c r="F2" s="10"/>
    </row>
    <row r="3" spans="1:6" ht="15.75" thickBot="1">
      <c r="A3" s="181"/>
      <c r="B3" s="179"/>
      <c r="C3" s="179"/>
      <c r="D3" s="179"/>
      <c r="E3" s="179"/>
      <c r="F3" s="179"/>
    </row>
    <row r="4" spans="1:6" ht="15.75" thickBot="1">
      <c r="A4" s="29" t="s">
        <v>37</v>
      </c>
      <c r="B4" s="180" t="s">
        <v>342</v>
      </c>
      <c r="C4" s="180">
        <v>2024</v>
      </c>
      <c r="D4" s="180">
        <v>2023</v>
      </c>
      <c r="E4" s="180">
        <v>2022</v>
      </c>
      <c r="F4" s="180">
        <v>2021</v>
      </c>
    </row>
    <row r="5" spans="1:6">
      <c r="A5" s="187"/>
      <c r="B5" s="60"/>
      <c r="C5" s="60"/>
      <c r="D5" s="60"/>
      <c r="E5" s="60"/>
      <c r="F5" s="182"/>
    </row>
    <row r="6" spans="1:6">
      <c r="A6" s="188" t="s">
        <v>91</v>
      </c>
      <c r="B6" s="182">
        <v>1464</v>
      </c>
      <c r="C6" s="182">
        <v>2864</v>
      </c>
      <c r="D6" s="182">
        <v>2908</v>
      </c>
      <c r="E6" s="182">
        <v>3154</v>
      </c>
      <c r="F6" s="182">
        <v>3100</v>
      </c>
    </row>
    <row r="7" spans="1:6">
      <c r="A7" s="188" t="s">
        <v>92</v>
      </c>
      <c r="B7" s="182">
        <v>1873</v>
      </c>
      <c r="C7" s="182">
        <v>3337</v>
      </c>
      <c r="D7" s="182">
        <v>3340</v>
      </c>
      <c r="E7" s="182">
        <v>3627</v>
      </c>
      <c r="F7" s="182">
        <v>3544</v>
      </c>
    </row>
    <row r="8" spans="1:6">
      <c r="A8" s="188" t="s">
        <v>93</v>
      </c>
      <c r="B8" s="182">
        <v>4008</v>
      </c>
      <c r="C8" s="182">
        <v>8390</v>
      </c>
      <c r="D8" s="182">
        <v>8072</v>
      </c>
      <c r="E8" s="182">
        <v>6774</v>
      </c>
      <c r="F8" s="182">
        <v>4979</v>
      </c>
    </row>
    <row r="9" spans="1:6">
      <c r="A9" s="188" t="s">
        <v>94</v>
      </c>
      <c r="B9" s="182">
        <v>1031</v>
      </c>
      <c r="C9" s="182">
        <v>2009</v>
      </c>
      <c r="D9" s="182">
        <v>2251</v>
      </c>
      <c r="E9" s="182">
        <v>2350</v>
      </c>
      <c r="F9" s="182">
        <v>2212</v>
      </c>
    </row>
    <row r="10" spans="1:6">
      <c r="A10" s="188" t="s">
        <v>95</v>
      </c>
      <c r="B10" s="182">
        <v>1230</v>
      </c>
      <c r="C10" s="182">
        <v>2344</v>
      </c>
      <c r="D10" s="182">
        <v>2020</v>
      </c>
      <c r="E10" s="182">
        <v>1725</v>
      </c>
      <c r="F10" s="182">
        <v>1332</v>
      </c>
    </row>
    <row r="11" spans="1:6">
      <c r="A11" s="50" t="s">
        <v>39</v>
      </c>
      <c r="B11" s="62">
        <v>9606</v>
      </c>
      <c r="C11" s="62">
        <v>18944</v>
      </c>
      <c r="D11" s="62">
        <v>18591</v>
      </c>
      <c r="E11" s="62">
        <v>17630</v>
      </c>
      <c r="F11" s="62">
        <v>15167</v>
      </c>
    </row>
    <row r="12" spans="1:6">
      <c r="A12" s="188"/>
      <c r="B12" s="182"/>
      <c r="C12" s="182"/>
      <c r="D12" s="182"/>
      <c r="E12" s="182"/>
      <c r="F12" s="182"/>
    </row>
    <row r="13" spans="1:6">
      <c r="A13" s="188" t="s">
        <v>96</v>
      </c>
      <c r="B13" s="32">
        <v>-305</v>
      </c>
      <c r="C13" s="32">
        <v>-536</v>
      </c>
      <c r="D13" s="32">
        <v>-496</v>
      </c>
      <c r="E13" s="32">
        <v>-484</v>
      </c>
      <c r="F13" s="32">
        <v>-471</v>
      </c>
    </row>
    <row r="14" spans="1:6">
      <c r="A14" s="188" t="s">
        <v>333</v>
      </c>
      <c r="B14" s="32">
        <v>-2190</v>
      </c>
      <c r="C14" s="32">
        <v>-4564</v>
      </c>
      <c r="D14" s="32">
        <v>-4119</v>
      </c>
      <c r="E14" s="32">
        <v>-3266</v>
      </c>
      <c r="F14" s="32">
        <v>-1834</v>
      </c>
    </row>
    <row r="15" spans="1:6">
      <c r="A15" s="17" t="s">
        <v>280</v>
      </c>
      <c r="B15" s="32">
        <v>-424</v>
      </c>
      <c r="C15" s="32">
        <v>-722</v>
      </c>
      <c r="D15" s="32">
        <v>-693</v>
      </c>
      <c r="E15" s="32">
        <v>-592</v>
      </c>
      <c r="F15" s="61">
        <v>-13</v>
      </c>
    </row>
    <row r="16" spans="1:6">
      <c r="A16" s="50" t="s">
        <v>40</v>
      </c>
      <c r="B16" s="62">
        <v>-2919</v>
      </c>
      <c r="C16" s="62">
        <v>-5822</v>
      </c>
      <c r="D16" s="62">
        <v>-5308</v>
      </c>
      <c r="E16" s="62">
        <v>-4342</v>
      </c>
      <c r="F16" s="62">
        <v>-2318</v>
      </c>
    </row>
    <row r="17" spans="1:6" ht="15.75" thickBot="1">
      <c r="A17" s="188"/>
      <c r="B17" s="182"/>
      <c r="C17" s="182"/>
      <c r="D17" s="182"/>
      <c r="E17" s="182"/>
      <c r="F17" s="182"/>
    </row>
    <row r="18" spans="1:6" ht="15.75" thickBot="1">
      <c r="A18" s="39" t="s">
        <v>41</v>
      </c>
      <c r="B18" s="56">
        <v>6687</v>
      </c>
      <c r="C18" s="56">
        <v>13122</v>
      </c>
      <c r="D18" s="56">
        <v>13283</v>
      </c>
      <c r="E18" s="56">
        <v>13288</v>
      </c>
      <c r="F18" s="56">
        <v>12849</v>
      </c>
    </row>
    <row r="19" spans="1:6">
      <c r="A19" s="160"/>
      <c r="B19" s="160"/>
      <c r="C19" s="160"/>
      <c r="D19" s="160"/>
      <c r="E19" s="160"/>
      <c r="F19" s="160"/>
    </row>
    <row r="20" spans="1:6" s="186" customFormat="1" ht="48" customHeight="1">
      <c r="A20" s="291" t="s">
        <v>331</v>
      </c>
      <c r="B20" s="291"/>
      <c r="C20" s="291"/>
      <c r="D20" s="291"/>
      <c r="E20" s="291"/>
      <c r="F20" s="291"/>
    </row>
    <row r="21" spans="1:6" s="186" customFormat="1">
      <c r="A21" s="197"/>
      <c r="B21" s="197"/>
      <c r="C21" s="197"/>
      <c r="D21" s="197"/>
      <c r="E21" s="197"/>
      <c r="F21" s="197"/>
    </row>
    <row r="22" spans="1:6" s="186" customFormat="1">
      <c r="A22" s="197"/>
      <c r="B22" s="197"/>
      <c r="C22" s="197"/>
      <c r="D22" s="197"/>
      <c r="E22" s="197"/>
      <c r="F22" s="197"/>
    </row>
    <row r="23" spans="1:6" s="186" customFormat="1">
      <c r="A23" s="151"/>
      <c r="B23" s="151"/>
      <c r="C23" s="151"/>
      <c r="D23" s="151"/>
      <c r="E23" s="151"/>
      <c r="F23" s="151"/>
    </row>
    <row r="24" spans="1:6" s="186" customFormat="1"/>
    <row r="25" spans="1:6" s="186" customFormat="1"/>
    <row r="26" spans="1:6" s="186" customFormat="1">
      <c r="A26" s="195"/>
    </row>
  </sheetData>
  <mergeCells count="1">
    <mergeCell ref="A20:F20"/>
  </mergeCells>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2Q25&amp;C&amp;"Arial,Regular"&amp;8&amp;[7</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sheetPr>
  <dimension ref="A1:I18"/>
  <sheetViews>
    <sheetView zoomScaleNormal="100" zoomScaleSheetLayoutView="100" workbookViewId="0">
      <selection activeCell="G1" sqref="G1"/>
    </sheetView>
  </sheetViews>
  <sheetFormatPr defaultRowHeight="15"/>
  <cols>
    <col min="1" max="1" width="55.7109375" style="8" customWidth="1"/>
    <col min="2" max="6" width="10.7109375" style="8" customWidth="1"/>
    <col min="7" max="7" width="9.5703125" style="8" bestFit="1" customWidth="1"/>
    <col min="8" max="16384" width="9.140625" style="8"/>
  </cols>
  <sheetData>
    <row r="1" spans="1:9">
      <c r="A1" s="9" t="s">
        <v>14</v>
      </c>
      <c r="B1" s="43"/>
      <c r="C1" s="5"/>
      <c r="D1" s="5"/>
      <c r="E1" s="5"/>
      <c r="F1" s="5"/>
    </row>
    <row r="2" spans="1:9" ht="19.5">
      <c r="A2" s="1" t="s">
        <v>97</v>
      </c>
      <c r="B2" s="10"/>
      <c r="C2" s="10"/>
      <c r="D2" s="10"/>
      <c r="E2" s="10"/>
      <c r="F2" s="10"/>
    </row>
    <row r="3" spans="1:9" ht="15.75" thickBot="1">
      <c r="A3" s="181"/>
      <c r="B3" s="44"/>
      <c r="C3" s="179"/>
      <c r="D3" s="179"/>
      <c r="E3" s="179"/>
      <c r="F3" s="179"/>
    </row>
    <row r="4" spans="1:9" ht="15.75" thickBot="1">
      <c r="A4" s="29" t="s">
        <v>37</v>
      </c>
      <c r="B4" s="45">
        <v>45838</v>
      </c>
      <c r="C4" s="45">
        <v>45657</v>
      </c>
      <c r="D4" s="45">
        <v>45291</v>
      </c>
      <c r="E4" s="45">
        <v>44926</v>
      </c>
      <c r="F4" s="45">
        <v>44561</v>
      </c>
    </row>
    <row r="5" spans="1:9">
      <c r="A5" s="103"/>
      <c r="B5" s="89"/>
      <c r="C5" s="89"/>
      <c r="D5" s="89"/>
      <c r="E5" s="89"/>
      <c r="F5" s="89"/>
    </row>
    <row r="6" spans="1:9">
      <c r="A6" s="188" t="s">
        <v>162</v>
      </c>
      <c r="B6" s="161">
        <v>640868</v>
      </c>
      <c r="C6" s="161">
        <v>625262</v>
      </c>
      <c r="D6" s="161">
        <v>594631</v>
      </c>
      <c r="E6" s="161">
        <v>570522</v>
      </c>
      <c r="F6" s="182">
        <v>520733</v>
      </c>
      <c r="G6" s="191"/>
      <c r="H6" s="100"/>
    </row>
    <row r="7" spans="1:9">
      <c r="A7" s="188" t="s">
        <v>218</v>
      </c>
      <c r="B7" s="161">
        <v>577891</v>
      </c>
      <c r="C7" s="161">
        <v>563753</v>
      </c>
      <c r="D7" s="161">
        <v>530676</v>
      </c>
      <c r="E7" s="161">
        <v>507969</v>
      </c>
      <c r="F7" s="182">
        <v>457800</v>
      </c>
      <c r="G7" s="191"/>
      <c r="H7" s="100"/>
      <c r="I7" s="96"/>
    </row>
    <row r="8" spans="1:9">
      <c r="A8" s="188" t="s">
        <v>99</v>
      </c>
      <c r="B8" s="161">
        <v>200978</v>
      </c>
      <c r="C8" s="161">
        <v>184667</v>
      </c>
      <c r="D8" s="161">
        <v>182808</v>
      </c>
      <c r="E8" s="161">
        <v>172222</v>
      </c>
      <c r="F8" s="182">
        <v>165222</v>
      </c>
      <c r="G8" s="191"/>
      <c r="H8" s="100"/>
    </row>
    <row r="9" spans="1:9">
      <c r="A9" s="188" t="s">
        <v>100</v>
      </c>
      <c r="B9" s="161">
        <v>97889</v>
      </c>
      <c r="C9" s="161">
        <v>95558</v>
      </c>
      <c r="D9" s="161">
        <v>80099</v>
      </c>
      <c r="E9" s="161">
        <v>59815</v>
      </c>
      <c r="F9" s="182">
        <v>36773</v>
      </c>
      <c r="G9" s="191"/>
      <c r="H9" s="100"/>
    </row>
    <row r="10" spans="1:9">
      <c r="A10" s="17" t="s">
        <v>101</v>
      </c>
      <c r="B10" s="161">
        <v>15767</v>
      </c>
      <c r="C10" s="161">
        <v>11800</v>
      </c>
      <c r="D10" s="161">
        <v>7938</v>
      </c>
      <c r="E10" s="161">
        <v>10411</v>
      </c>
      <c r="F10" s="182">
        <v>9493</v>
      </c>
      <c r="G10" s="191"/>
      <c r="H10" s="100"/>
    </row>
    <row r="11" spans="1:9">
      <c r="A11" s="188" t="s">
        <v>102</v>
      </c>
      <c r="B11" s="161">
        <v>100</v>
      </c>
      <c r="C11" s="161">
        <v>715</v>
      </c>
      <c r="D11" s="161">
        <v>214</v>
      </c>
      <c r="E11" s="161">
        <v>2622</v>
      </c>
      <c r="F11" s="182">
        <v>1978</v>
      </c>
      <c r="G11" s="191"/>
      <c r="H11" s="100"/>
    </row>
    <row r="12" spans="1:9">
      <c r="A12" s="188" t="s">
        <v>103</v>
      </c>
      <c r="B12" s="161">
        <v>95002</v>
      </c>
      <c r="C12" s="161">
        <v>82423</v>
      </c>
      <c r="D12" s="161">
        <v>75802</v>
      </c>
      <c r="E12" s="161">
        <v>91078</v>
      </c>
      <c r="F12" s="182">
        <v>89627</v>
      </c>
      <c r="G12" s="191"/>
      <c r="H12" s="100"/>
    </row>
    <row r="13" spans="1:9">
      <c r="A13" s="188" t="s">
        <v>104</v>
      </c>
      <c r="B13" s="161">
        <v>43880</v>
      </c>
      <c r="C13" s="161">
        <v>42960</v>
      </c>
      <c r="D13" s="161">
        <v>45931</v>
      </c>
      <c r="E13" s="161">
        <v>40336</v>
      </c>
      <c r="F13" s="182">
        <v>23677</v>
      </c>
      <c r="G13" s="191"/>
      <c r="H13" s="100"/>
    </row>
    <row r="14" spans="1:9">
      <c r="A14" s="188" t="s">
        <v>105</v>
      </c>
      <c r="B14" s="161">
        <v>16922</v>
      </c>
      <c r="C14" s="161">
        <v>20448</v>
      </c>
      <c r="D14" s="161">
        <v>18476</v>
      </c>
      <c r="E14" s="161">
        <v>11046</v>
      </c>
      <c r="F14" s="182">
        <v>9987</v>
      </c>
      <c r="G14" s="191"/>
      <c r="H14" s="100"/>
    </row>
    <row r="15" spans="1:9">
      <c r="A15" s="188" t="s">
        <v>106</v>
      </c>
      <c r="B15" s="161">
        <v>147327</v>
      </c>
      <c r="C15" s="161">
        <v>154913</v>
      </c>
      <c r="D15" s="161">
        <v>144173</v>
      </c>
      <c r="E15" s="161">
        <v>126297</v>
      </c>
      <c r="F15" s="182">
        <v>109314</v>
      </c>
      <c r="G15" s="191"/>
      <c r="H15" s="100"/>
    </row>
    <row r="16" spans="1:9" ht="15.75" thickBot="1">
      <c r="A16" s="188" t="s">
        <v>107</v>
      </c>
      <c r="B16" s="161">
        <v>72555</v>
      </c>
      <c r="C16" s="161">
        <v>76642</v>
      </c>
      <c r="D16" s="161">
        <v>73354</v>
      </c>
      <c r="E16" s="161">
        <v>102290</v>
      </c>
      <c r="F16" s="182">
        <v>119523</v>
      </c>
      <c r="G16" s="191"/>
      <c r="H16" s="100"/>
    </row>
    <row r="17" spans="1:8" ht="15.75" thickBot="1">
      <c r="A17" s="39" t="s">
        <v>8</v>
      </c>
      <c r="B17" s="56">
        <v>1331288</v>
      </c>
      <c r="C17" s="56">
        <v>1295388</v>
      </c>
      <c r="D17" s="56">
        <v>1223426</v>
      </c>
      <c r="E17" s="56">
        <v>1186639</v>
      </c>
      <c r="F17" s="56">
        <v>1086327</v>
      </c>
      <c r="G17" s="96"/>
      <c r="H17" s="100"/>
    </row>
    <row r="18" spans="1:8">
      <c r="A18" s="188"/>
      <c r="B18" s="94"/>
      <c r="C18" s="182"/>
      <c r="D18" s="182"/>
      <c r="E18" s="182"/>
      <c r="F18" s="182"/>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2Q25&amp;C&amp;"Arial,Regular"&amp;8&amp;[8</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sheetPr>
  <dimension ref="A1:K39"/>
  <sheetViews>
    <sheetView zoomScaleNormal="100" zoomScaleSheetLayoutView="100" workbookViewId="0">
      <selection activeCell="G1" sqref="G1"/>
    </sheetView>
  </sheetViews>
  <sheetFormatPr defaultRowHeight="15"/>
  <cols>
    <col min="1" max="1" width="55.7109375" style="8" customWidth="1"/>
    <col min="2" max="6" width="10.7109375" style="8" customWidth="1"/>
    <col min="7" max="16384" width="9.140625" style="8"/>
  </cols>
  <sheetData>
    <row r="1" spans="1:6">
      <c r="A1" s="9" t="s">
        <v>14</v>
      </c>
      <c r="B1" s="28"/>
      <c r="C1" s="5"/>
      <c r="D1" s="5"/>
      <c r="E1" s="5"/>
      <c r="F1" s="5"/>
    </row>
    <row r="2" spans="1:6" ht="19.5">
      <c r="A2" s="1" t="s">
        <v>108</v>
      </c>
      <c r="B2" s="10"/>
      <c r="C2" s="10"/>
      <c r="D2" s="10"/>
      <c r="E2" s="10"/>
      <c r="F2" s="10"/>
    </row>
    <row r="3" spans="1:6" ht="15.75" thickBot="1">
      <c r="A3" s="181"/>
      <c r="B3" s="44"/>
      <c r="C3" s="181"/>
      <c r="D3" s="179"/>
      <c r="E3" s="179"/>
      <c r="F3" s="179"/>
    </row>
    <row r="4" spans="1:6" ht="15.75" thickBot="1">
      <c r="A4" s="29" t="s">
        <v>37</v>
      </c>
      <c r="B4" s="45">
        <v>45838</v>
      </c>
      <c r="C4" s="45">
        <v>45657</v>
      </c>
      <c r="D4" s="45">
        <v>45291</v>
      </c>
      <c r="E4" s="45">
        <v>44926</v>
      </c>
      <c r="F4" s="45">
        <v>44561</v>
      </c>
    </row>
    <row r="5" spans="1:6">
      <c r="A5" s="103"/>
      <c r="B5" s="89"/>
      <c r="C5" s="89"/>
      <c r="D5" s="89"/>
      <c r="E5" s="89"/>
      <c r="F5" s="89"/>
    </row>
    <row r="6" spans="1:6">
      <c r="A6" s="188" t="s">
        <v>109</v>
      </c>
      <c r="B6" s="46">
        <v>9368</v>
      </c>
      <c r="C6" s="46">
        <v>9473</v>
      </c>
      <c r="D6" s="46">
        <v>9898</v>
      </c>
      <c r="E6" s="46">
        <v>10000</v>
      </c>
      <c r="F6" s="19">
        <v>10000</v>
      </c>
    </row>
    <row r="7" spans="1:6">
      <c r="A7" s="188" t="s">
        <v>76</v>
      </c>
      <c r="B7" s="46">
        <v>42472</v>
      </c>
      <c r="C7" s="46">
        <v>55000</v>
      </c>
      <c r="D7" s="46">
        <v>55000</v>
      </c>
      <c r="E7" s="46">
        <v>55000</v>
      </c>
      <c r="F7" s="19">
        <v>55000</v>
      </c>
    </row>
    <row r="8" spans="1:6">
      <c r="A8" s="188" t="s">
        <v>77</v>
      </c>
      <c r="B8" s="46">
        <v>7133</v>
      </c>
      <c r="C8" s="46">
        <v>7102</v>
      </c>
      <c r="D8" s="46">
        <v>5083</v>
      </c>
      <c r="E8" s="46">
        <v>9158</v>
      </c>
      <c r="F8" s="19">
        <v>6086</v>
      </c>
    </row>
    <row r="9" spans="1:6">
      <c r="A9" s="188" t="s">
        <v>78</v>
      </c>
      <c r="B9" s="46">
        <v>165752</v>
      </c>
      <c r="C9" s="46">
        <v>155780</v>
      </c>
      <c r="D9" s="46">
        <v>154712</v>
      </c>
      <c r="E9" s="46">
        <v>144716</v>
      </c>
      <c r="F9" s="19">
        <v>132624</v>
      </c>
    </row>
    <row r="10" spans="1:6">
      <c r="A10" s="188" t="s">
        <v>110</v>
      </c>
      <c r="B10" s="251">
        <v>0</v>
      </c>
      <c r="C10" s="251">
        <v>0</v>
      </c>
      <c r="D10" s="251">
        <v>0</v>
      </c>
      <c r="E10" s="46">
        <v>1301</v>
      </c>
      <c r="F10" s="63">
        <v>2768</v>
      </c>
    </row>
    <row r="11" spans="1:6">
      <c r="A11" s="188" t="s">
        <v>111</v>
      </c>
      <c r="B11" s="46">
        <v>420</v>
      </c>
      <c r="C11" s="46">
        <v>135</v>
      </c>
      <c r="D11" s="46">
        <v>1827</v>
      </c>
      <c r="E11" s="46">
        <v>-1786</v>
      </c>
      <c r="F11" s="63">
        <v>1054</v>
      </c>
    </row>
    <row r="12" spans="1:6">
      <c r="A12" s="188" t="s">
        <v>184</v>
      </c>
      <c r="B12" s="46">
        <v>-22223</v>
      </c>
      <c r="C12" s="46">
        <v>-15760</v>
      </c>
      <c r="D12" s="46">
        <v>-14990</v>
      </c>
      <c r="E12" s="46">
        <v>-27267</v>
      </c>
      <c r="F12" s="182">
        <v>-11863</v>
      </c>
    </row>
    <row r="13" spans="1:6">
      <c r="A13" s="188" t="s">
        <v>112</v>
      </c>
      <c r="B13" s="46">
        <v>-223</v>
      </c>
      <c r="C13" s="46">
        <v>-164</v>
      </c>
      <c r="D13" s="46">
        <v>-122</v>
      </c>
      <c r="E13" s="46">
        <v>-116</v>
      </c>
      <c r="F13" s="63">
        <v>-94</v>
      </c>
    </row>
    <row r="14" spans="1:6">
      <c r="A14" s="188" t="s">
        <v>63</v>
      </c>
      <c r="B14" s="46">
        <v>-1875</v>
      </c>
      <c r="C14" s="46">
        <v>-2070</v>
      </c>
      <c r="D14" s="46">
        <v>-1922</v>
      </c>
      <c r="E14" s="46">
        <v>-3279</v>
      </c>
      <c r="F14" s="19">
        <v>-3351</v>
      </c>
    </row>
    <row r="15" spans="1:6" ht="15.75" thickBot="1">
      <c r="A15" s="188" t="s">
        <v>230</v>
      </c>
      <c r="B15" s="46">
        <v>-23</v>
      </c>
      <c r="C15" s="46">
        <v>-17</v>
      </c>
      <c r="D15" s="46">
        <v>-3</v>
      </c>
      <c r="E15" s="252">
        <v>0</v>
      </c>
      <c r="F15" s="252">
        <v>0</v>
      </c>
    </row>
    <row r="16" spans="1:6" ht="15.75" thickBot="1">
      <c r="A16" s="39" t="s">
        <v>113</v>
      </c>
      <c r="B16" s="64">
        <v>200801</v>
      </c>
      <c r="C16" s="64">
        <v>209479</v>
      </c>
      <c r="D16" s="64">
        <v>209483</v>
      </c>
      <c r="E16" s="64">
        <v>187727</v>
      </c>
      <c r="F16" s="48">
        <v>192224</v>
      </c>
    </row>
    <row r="17" spans="1:11" ht="6" customHeight="1">
      <c r="A17" s="188"/>
      <c r="B17" s="46"/>
      <c r="C17" s="46"/>
      <c r="D17" s="46"/>
      <c r="E17" s="46"/>
      <c r="F17" s="19"/>
    </row>
    <row r="18" spans="1:11" ht="15.75" thickBot="1">
      <c r="A18" s="188" t="s">
        <v>159</v>
      </c>
      <c r="B18" s="46">
        <v>9525</v>
      </c>
      <c r="C18" s="46">
        <v>9371</v>
      </c>
      <c r="D18" s="46">
        <v>10019</v>
      </c>
      <c r="E18" s="46">
        <v>10062</v>
      </c>
      <c r="F18" s="182">
        <v>10626</v>
      </c>
      <c r="K18" s="88"/>
    </row>
    <row r="19" spans="1:11" ht="15.75" thickBot="1">
      <c r="A19" s="39" t="s">
        <v>160</v>
      </c>
      <c r="B19" s="64">
        <v>210326</v>
      </c>
      <c r="C19" s="64">
        <v>218850</v>
      </c>
      <c r="D19" s="64">
        <v>219502</v>
      </c>
      <c r="E19" s="64">
        <v>197789</v>
      </c>
      <c r="F19" s="48">
        <v>202850</v>
      </c>
    </row>
    <row r="20" spans="1:11" ht="6" customHeight="1">
      <c r="A20" s="188"/>
      <c r="B20" s="46"/>
      <c r="C20" s="46"/>
      <c r="D20" s="46"/>
      <c r="E20" s="46"/>
      <c r="F20" s="19"/>
    </row>
    <row r="21" spans="1:11" ht="15.75" thickBot="1">
      <c r="A21" s="188" t="s">
        <v>114</v>
      </c>
      <c r="B21" s="46">
        <v>23162</v>
      </c>
      <c r="C21" s="46">
        <v>22324</v>
      </c>
      <c r="D21" s="46">
        <v>28135</v>
      </c>
      <c r="E21" s="46">
        <v>24330</v>
      </c>
      <c r="F21" s="63">
        <v>25136</v>
      </c>
    </row>
    <row r="22" spans="1:11" ht="15.75" thickBot="1">
      <c r="A22" s="39" t="s">
        <v>115</v>
      </c>
      <c r="B22" s="64">
        <v>233488</v>
      </c>
      <c r="C22" s="64">
        <v>241174</v>
      </c>
      <c r="D22" s="64">
        <v>247637</v>
      </c>
      <c r="E22" s="64">
        <v>222119</v>
      </c>
      <c r="F22" s="48">
        <v>227986</v>
      </c>
    </row>
    <row r="23" spans="1:11">
      <c r="A23" s="188"/>
      <c r="B23" s="46"/>
      <c r="C23" s="46"/>
      <c r="D23" s="46"/>
      <c r="E23" s="46"/>
      <c r="F23" s="19"/>
    </row>
    <row r="24" spans="1:11">
      <c r="A24" s="188" t="s">
        <v>116</v>
      </c>
      <c r="B24" s="46"/>
      <c r="C24" s="46"/>
      <c r="D24" s="46"/>
      <c r="E24" s="46"/>
      <c r="F24" s="19"/>
    </row>
    <row r="25" spans="1:11">
      <c r="A25" s="188" t="s">
        <v>117</v>
      </c>
      <c r="B25" s="46">
        <v>966801</v>
      </c>
      <c r="C25" s="46">
        <v>922533</v>
      </c>
      <c r="D25" s="46">
        <v>865758</v>
      </c>
      <c r="E25" s="46">
        <v>893110</v>
      </c>
      <c r="F25" s="46">
        <v>802147</v>
      </c>
    </row>
    <row r="26" spans="1:11">
      <c r="A26" s="188" t="s">
        <v>118</v>
      </c>
      <c r="B26" s="46">
        <v>9431</v>
      </c>
      <c r="C26" s="46">
        <v>10606</v>
      </c>
      <c r="D26" s="46">
        <v>10360</v>
      </c>
      <c r="E26" s="46">
        <v>15417</v>
      </c>
      <c r="F26" s="46">
        <v>17100</v>
      </c>
    </row>
    <row r="27" spans="1:11">
      <c r="A27" s="188" t="s">
        <v>119</v>
      </c>
      <c r="B27" s="46">
        <v>1141</v>
      </c>
      <c r="C27" s="46">
        <v>714</v>
      </c>
      <c r="D27" s="46">
        <v>677</v>
      </c>
      <c r="E27" s="46">
        <v>2756</v>
      </c>
      <c r="F27" s="46">
        <v>1829</v>
      </c>
    </row>
    <row r="28" spans="1:11" ht="15.75" thickBot="1">
      <c r="A28" s="188" t="s">
        <v>120</v>
      </c>
      <c r="B28" s="65">
        <v>107119</v>
      </c>
      <c r="C28" s="65">
        <v>107119</v>
      </c>
      <c r="D28" s="65">
        <v>100237</v>
      </c>
      <c r="E28" s="65">
        <v>88208</v>
      </c>
      <c r="F28" s="65">
        <v>80570</v>
      </c>
    </row>
    <row r="29" spans="1:11" ht="15.75" thickBot="1">
      <c r="A29" s="39" t="s">
        <v>121</v>
      </c>
      <c r="B29" s="66">
        <v>1084492</v>
      </c>
      <c r="C29" s="66">
        <v>1040972</v>
      </c>
      <c r="D29" s="66">
        <v>977032</v>
      </c>
      <c r="E29" s="66">
        <v>999491</v>
      </c>
      <c r="F29" s="66">
        <v>901646</v>
      </c>
    </row>
    <row r="30" spans="1:11">
      <c r="A30" s="188"/>
      <c r="B30" s="14"/>
      <c r="C30" s="14"/>
      <c r="D30" s="14"/>
      <c r="E30" s="14"/>
      <c r="F30" s="188"/>
    </row>
    <row r="31" spans="1:11">
      <c r="A31" s="187" t="s">
        <v>241</v>
      </c>
      <c r="B31" s="67"/>
      <c r="C31" s="67"/>
      <c r="D31" s="67"/>
      <c r="E31" s="67"/>
      <c r="F31" s="24"/>
    </row>
    <row r="32" spans="1:11">
      <c r="A32" s="188" t="s">
        <v>264</v>
      </c>
      <c r="B32" s="13">
        <v>0.185</v>
      </c>
      <c r="C32" s="13">
        <v>0.20100000000000001</v>
      </c>
      <c r="D32" s="13">
        <v>0.214</v>
      </c>
      <c r="E32" s="13">
        <v>0.188</v>
      </c>
      <c r="F32" s="68">
        <v>0.21299999999999999</v>
      </c>
    </row>
    <row r="33" spans="1:6">
      <c r="A33" s="188" t="s">
        <v>265</v>
      </c>
      <c r="B33" s="13">
        <v>0.19400000000000001</v>
      </c>
      <c r="C33" s="13">
        <v>0.21</v>
      </c>
      <c r="D33" s="13">
        <v>0.22500000000000001</v>
      </c>
      <c r="E33" s="13">
        <v>0.19800000000000001</v>
      </c>
      <c r="F33" s="68">
        <v>0.22500000000000001</v>
      </c>
    </row>
    <row r="34" spans="1:6">
      <c r="A34" s="188" t="s">
        <v>266</v>
      </c>
      <c r="B34" s="13">
        <v>0.215</v>
      </c>
      <c r="C34" s="13">
        <v>0.23200000000000001</v>
      </c>
      <c r="D34" s="13">
        <v>0.253</v>
      </c>
      <c r="E34" s="13">
        <v>0.222</v>
      </c>
      <c r="F34" s="68">
        <v>0.253</v>
      </c>
    </row>
    <row r="35" spans="1:6">
      <c r="A35" s="188" t="s">
        <v>267</v>
      </c>
      <c r="B35" s="13">
        <v>0.12</v>
      </c>
      <c r="C35" s="13">
        <v>0.13200000000000001</v>
      </c>
      <c r="D35" s="13">
        <v>0.13400000000000001</v>
      </c>
      <c r="E35" s="13">
        <v>0.121</v>
      </c>
      <c r="F35" s="68">
        <v>0.13600000000000001</v>
      </c>
    </row>
    <row r="36" spans="1:6">
      <c r="A36" s="188" t="s">
        <v>268</v>
      </c>
      <c r="B36" s="12">
        <v>0.36699999999999999</v>
      </c>
      <c r="C36" s="12">
        <v>0.33400000000000002</v>
      </c>
      <c r="D36" s="12">
        <v>0.41299999999999998</v>
      </c>
      <c r="E36" s="12">
        <v>0.34499999999999997</v>
      </c>
      <c r="F36" s="251">
        <v>0</v>
      </c>
    </row>
    <row r="37" spans="1:6">
      <c r="A37" s="188"/>
      <c r="B37" s="13"/>
      <c r="C37" s="13"/>
      <c r="D37" s="68"/>
      <c r="E37" s="13"/>
      <c r="F37" s="13"/>
    </row>
    <row r="38" spans="1:6" s="178" customFormat="1" ht="12" customHeight="1">
      <c r="A38" s="162" t="s">
        <v>269</v>
      </c>
      <c r="B38" s="13"/>
      <c r="C38" s="13"/>
      <c r="D38" s="68"/>
      <c r="E38" s="13"/>
      <c r="F38" s="13"/>
    </row>
    <row r="39" spans="1:6">
      <c r="A39" s="162"/>
      <c r="B39" s="13"/>
      <c r="C39" s="68"/>
      <c r="D39" s="13"/>
      <c r="E39" s="13"/>
      <c r="F39" s="13"/>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2Q25&amp;C&amp;"Arial,Regular"&amp;8&amp;[9</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A4E360-41C6-4ECB-9B15-D2644D51B2D7}">
  <ds:schemaRef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87E66E3-7020-406A-BB41-B6444ABD0D0D}">
  <ds:schemaRefs>
    <ds:schemaRef ds:uri="http://schemas.microsoft.com/sharepoint/v3/contenttype/forms"/>
  </ds:schemaRefs>
</ds:datastoreItem>
</file>

<file path=customXml/itemProps3.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Metadata/LabelInfo.xml><?xml version="1.0" encoding="utf-8"?>
<clbl:labelList xmlns:clbl="http://schemas.microsoft.com/office/2020/mipLabelMetadata">
  <clbl:label id="{8e5fde84-5a78-4b58-bb77-ac8e3e2e03d0}" enabled="1" method="Standard" siteId="{fb6f17d5-3625-4013-8cd0-13d6ed4ba9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27</vt:i4>
      </vt:variant>
    </vt:vector>
  </HeadingPairs>
  <TitlesOfParts>
    <vt:vector size="54" baseType="lpstr">
      <vt:lpstr>Cover</vt:lpstr>
      <vt:lpstr>Contents</vt:lpstr>
      <vt:lpstr>KPI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KPI Definition</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'Impact reporting'!Print_Area</vt:lpstr>
      <vt:lpstr>'Income statement 5Y'!Print_Area</vt:lpstr>
      <vt:lpstr>'Income statement 9Q'!Print_Area</vt:lpstr>
      <vt:lpstr>'KPI 5Y'!Print_Area</vt:lpstr>
      <vt:lpstr>'KPI 9Q'!Print_Area</vt:lpstr>
      <vt:lpstr>'KPI Definition'!Print_Area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2Q25 Factbook</dc:title>
  <dc:creator>Íslandsbanki</dc:creator>
  <cp:lastModifiedBy>Jóhanna Margeirsdóttir</cp:lastModifiedBy>
  <cp:lastPrinted>2025-07-23T13:01:48Z</cp:lastPrinted>
  <dcterms:created xsi:type="dcterms:W3CDTF">2021-10-15T14:10:56Z</dcterms:created>
  <dcterms:modified xsi:type="dcterms:W3CDTF">2025-07-29T16:41:04Z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