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drawings/drawing3.xml" ContentType="application/vnd.openxmlformats-officedocument.drawing+xml"/>
  <Override PartName="/xl/customProperty45.bin" ContentType="application/vnd.openxmlformats-officedocument.spreadsheetml.customProperty"/>
  <Override PartName="/xl/customProperty46.bin" ContentType="application/vnd.openxmlformats-officedocument.spreadsheetml.customProperty"/>
  <Override PartName="/xl/drawings/drawing4.xml" ContentType="application/vnd.openxmlformats-officedocument.drawing+xml"/>
  <Override PartName="/xl/customProperty47.bin" ContentType="application/vnd.openxmlformats-officedocument.spreadsheetml.customProperty"/>
  <Override PartName="/xl/customProperty48.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sbank.is\fs\common\All Divisions\Collaboration\TRE-IR\2021\Q3 2021\Factbook\Á vefinn\"/>
    </mc:Choice>
  </mc:AlternateContent>
  <xr:revisionPtr revIDLastSave="0" documentId="14_{BA28DC90-CC81-4D39-9698-2855A6B328BD}" xr6:coauthVersionLast="46" xr6:coauthVersionMax="46" xr10:uidLastSave="{00000000-0000-0000-0000-000000000000}"/>
  <bookViews>
    <workbookView xWindow="28680" yWindow="-120" windowWidth="29040" windowHeight="15840" tabRatio="897" xr2:uid="{37696061-136E-4B9B-9630-4B966A6AAA5A}"/>
  </bookViews>
  <sheets>
    <sheet name="Cover" sheetId="30" r:id="rId1"/>
    <sheet name="Contents" sheetId="1" r:id="rId2"/>
    <sheet name="Investor relation" sheetId="32" r:id="rId3"/>
    <sheet name="KPI 5Y" sheetId="3" r:id="rId4"/>
    <sheet name="Income statement 5Y" sheetId="4" r:id="rId5"/>
    <sheet name="Balance sheet 5Y" sheetId="5" r:id="rId6"/>
    <sheet name="NII 5Y" sheetId="6" r:id="rId7"/>
    <sheet name="NFCI 5Y" sheetId="7" r:id="rId8"/>
    <sheet name="Loans to customers 5Y" sheetId="8" r:id="rId9"/>
    <sheet name="Capital REA 5Y" sheetId="9" r:id="rId10"/>
    <sheet name="Average balances 5Y" sheetId="10" r:id="rId11"/>
    <sheet name="KPI 9Q" sheetId="11" r:id="rId12"/>
    <sheet name="Income statement 9Q" sheetId="12" r:id="rId13"/>
    <sheet name="Balance sheet 9Q" sheetId="13" r:id="rId14"/>
    <sheet name="NII 9Q" sheetId="14" r:id="rId15"/>
    <sheet name="NFCI 9Q" sheetId="15" r:id="rId16"/>
    <sheet name="Loans to customers 9Q" sheetId="16" r:id="rId17"/>
    <sheet name="Capital REA 9Q" sheetId="17" r:id="rId18"/>
    <sheet name="Average balances 9Q" sheetId="18" r:id="rId19"/>
    <sheet name="Allocation &amp; Impact Report 2020" sheetId="19" r:id="rId20"/>
    <sheet name="Macroeconomics 9Q" sheetId="20" r:id="rId21"/>
    <sheet name="Currencies 9Q" sheetId="21" r:id="rId22"/>
    <sheet name="Financial Targets" sheetId="25" r:id="rId23"/>
    <sheet name="Ratings" sheetId="26" r:id="rId24"/>
    <sheet name="Disclaimer" sheetId="27" r:id="rId25"/>
  </sheets>
  <externalReferences>
    <externalReference r:id="rId26"/>
    <externalReference r:id="rId27"/>
    <externalReference r:id="rId28"/>
    <externalReference r:id="rId29"/>
  </externalReferences>
  <definedNames>
    <definedName name="af">[1]Rekstur!$A$3:$H$183</definedName>
    <definedName name="AS2DocOpenMode" hidden="1">"AS2DocumentEdit"</definedName>
    <definedName name="AS2HasNoAutoHeaderFooter">"OFF"</definedName>
    <definedName name="CompNameConsol">[2]Lookup!$B$500:$B$644</definedName>
    <definedName name="ConnectionString">[3]Uppflettitöflur!#REF!</definedName>
    <definedName name="ConsolKeys">[2]Lookup!$A$453:$A$490</definedName>
    <definedName name="match200503">"'200503'!$3:$3"</definedName>
    <definedName name="match200506">"'200506'!$3:$3"</definedName>
    <definedName name="match200509">"'200509'!$3:$3"</definedName>
    <definedName name="period">[1]Setup!$C$2</definedName>
    <definedName name="_xlnm.Print_Area" localSheetId="19">'Allocation &amp; Impact Report 2020'!$A$2:$N$21</definedName>
    <definedName name="_xlnm.Print_Area" localSheetId="10">'Average balances 5Y'!$A$2:$F$33</definedName>
    <definedName name="_xlnm.Print_Area" localSheetId="18">'Average balances 9Q'!$A$2:$J$32</definedName>
    <definedName name="_xlnm.Print_Area" localSheetId="5">'Balance sheet 5Y'!$A$2:$F$34</definedName>
    <definedName name="_xlnm.Print_Area" localSheetId="13">'Balance sheet 9Q'!$A$2:$J$34</definedName>
    <definedName name="_xlnm.Print_Area" localSheetId="9">'Capital REA 5Y'!$A$2:$F$42</definedName>
    <definedName name="_xlnm.Print_Area" localSheetId="17">'Capital REA 9Q'!$A$2:$J$41</definedName>
    <definedName name="_xlnm.Print_Area" localSheetId="1">Contents!$A$2:$B$36</definedName>
    <definedName name="_xlnm.Print_Area" localSheetId="0">Cover!$A$1:$J$46</definedName>
    <definedName name="_xlnm.Print_Area" localSheetId="21">'Currencies 9Q'!$A$2:$J$13</definedName>
    <definedName name="_xlnm.Print_Area" localSheetId="24">Disclaimer!$A$2:$F$18</definedName>
    <definedName name="_xlnm.Print_Area" localSheetId="22">'Financial Targets'!$A$2:$F$24</definedName>
    <definedName name="_xlnm.Print_Area" localSheetId="4">'Income statement 5Y'!$A$2:$F$36</definedName>
    <definedName name="_xlnm.Print_Area" localSheetId="12">'Income statement 9Q'!$A$2:$J$28</definedName>
    <definedName name="_xlnm.Print_Area" localSheetId="2">'Investor relation'!$A$2:$A$48</definedName>
    <definedName name="_xlnm.Print_Area" localSheetId="3">'KPI 5Y'!$A$2:$F$55</definedName>
    <definedName name="_xlnm.Print_Area" localSheetId="11">'KPI 9Q'!$A$2:$J$55</definedName>
    <definedName name="_xlnm.Print_Area" localSheetId="8">'Loans to customers 5Y'!$A$2:$F$30</definedName>
    <definedName name="_xlnm.Print_Area" localSheetId="16">'Loans to customers 9Q'!$A$2:$J$25</definedName>
    <definedName name="_xlnm.Print_Area" localSheetId="20">'Macroeconomics 9Q'!$A$2:$J$30</definedName>
    <definedName name="_xlnm.Print_Area" localSheetId="7">'NFCI 5Y'!$A$2:$F$19</definedName>
    <definedName name="_xlnm.Print_Area" localSheetId="15">'NFCI 9Q'!$A$2:$J$19</definedName>
    <definedName name="_xlnm.Print_Area" localSheetId="6">'NII 5Y'!$A$2:$F$39</definedName>
    <definedName name="_xlnm.Print_Area" localSheetId="14">'NII 9Q'!$A$2:$J$35</definedName>
    <definedName name="_xlnm.Print_Area" localSheetId="23">Ratings!$A$2:$H$23</definedName>
    <definedName name="Rek2010month">[4]Month!$A$19:$P$211</definedName>
    <definedName name="SAPBEXdnldView" hidden="1">"D9Z76EJ4LY44MMQ1ZKT3FA7OJ"</definedName>
    <definedName name="SAPBEXhrIndnt" hidden="1">"Wide"</definedName>
    <definedName name="SAPBEXsysID" hidden="1">"BWP"</definedName>
    <definedName name="SAPCrosstab11">#REF!</definedName>
    <definedName name="SAPsysID" hidden="1">"708C5W7SBKP804JT78WJ0JNKI"</definedName>
    <definedName name="SAPwbID" hidden="1">"ARS"</definedName>
    <definedName name="uppgjman">3</definedName>
    <definedName name="x">[3]Uppflettitöflur!#REF!</definedName>
    <definedName name="xxx">[3]Uppflettitöflur!#REF!</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19" l="1"/>
  <c r="J16" i="19"/>
  <c r="I16" i="19"/>
  <c r="H16" i="19"/>
  <c r="G16" i="19"/>
  <c r="F16" i="19"/>
  <c r="E16" i="19"/>
  <c r="B16" i="19"/>
  <c r="K13" i="19"/>
  <c r="K16" i="19" s="1"/>
  <c r="M11" i="19"/>
  <c r="N11" i="19" s="1"/>
  <c r="M9" i="19"/>
  <c r="N9" i="19" s="1"/>
  <c r="M8" i="19"/>
  <c r="N8" i="19" s="1"/>
  <c r="E28" i="10"/>
  <c r="D28" i="10"/>
  <c r="C28" i="10"/>
  <c r="D18" i="7"/>
  <c r="F36" i="6"/>
  <c r="E36" i="6"/>
  <c r="D36" i="6"/>
  <c r="C36" i="6"/>
  <c r="F30" i="6"/>
  <c r="E30" i="6"/>
  <c r="D30" i="6"/>
  <c r="C30" i="6"/>
  <c r="D23" i="6"/>
  <c r="B10" i="1"/>
  <c r="B11" i="1" s="1"/>
  <c r="B12" i="1" s="1"/>
  <c r="B13" i="1" s="1"/>
  <c r="B14" i="1" s="1"/>
  <c r="B15" i="1" s="1"/>
  <c r="B16" i="1" s="1"/>
  <c r="B17" i="1" s="1"/>
  <c r="B21" i="1" s="1"/>
  <c r="B22" i="1" s="1"/>
  <c r="B23" i="1" s="1"/>
  <c r="B24" i="1" s="1"/>
  <c r="B25" i="1" s="1"/>
  <c r="B26" i="1" s="1"/>
  <c r="B27" i="1" s="1"/>
  <c r="B28" i="1" s="1"/>
  <c r="B30" i="1" s="1"/>
  <c r="B31" i="1" s="1"/>
  <c r="B32" i="1" s="1"/>
  <c r="B33" i="1" s="1"/>
  <c r="B34" i="1" s="1"/>
  <c r="B35" i="1" s="1"/>
</calcChain>
</file>

<file path=xl/sharedStrings.xml><?xml version="1.0" encoding="utf-8"?>
<sst xmlns="http://schemas.openxmlformats.org/spreadsheetml/2006/main" count="768" uniqueCount="380">
  <si>
    <t xml:space="preserve">Contents </t>
  </si>
  <si>
    <t>Page</t>
  </si>
  <si>
    <t>Investor relations information</t>
  </si>
  <si>
    <t>Overview</t>
  </si>
  <si>
    <t>Key performance indicators</t>
  </si>
  <si>
    <t>Income statement</t>
  </si>
  <si>
    <t>Balance sheet</t>
  </si>
  <si>
    <t>Net interest income</t>
  </si>
  <si>
    <t>Net fee &amp; commissions income</t>
  </si>
  <si>
    <t>Loans to customers</t>
  </si>
  <si>
    <t>Capital and risk exposure amount</t>
  </si>
  <si>
    <t>Average balances</t>
  </si>
  <si>
    <t>9 Quarters review</t>
  </si>
  <si>
    <t xml:space="preserve">Net fee &amp; commissions </t>
  </si>
  <si>
    <t>Allocation and impact report</t>
  </si>
  <si>
    <t>Macroeconomics</t>
  </si>
  <si>
    <t>Financial targets</t>
  </si>
  <si>
    <t>Ratings</t>
  </si>
  <si>
    <t>Disclaimer</t>
  </si>
  <si>
    <t>Contents</t>
  </si>
  <si>
    <t>Investor relations</t>
  </si>
  <si>
    <t>IR contact</t>
  </si>
  <si>
    <t>Email: ir@islandsbanki.is</t>
  </si>
  <si>
    <t>Investor relations web-site</t>
  </si>
  <si>
    <t>https://www.islandsbanki.is/en/landing/about/investor-relations</t>
  </si>
  <si>
    <t>To participate in the webcast via telephone and in order to be able to ask questions please use the following dial-in details:</t>
  </si>
  <si>
    <t>Iceland: +354 800 74 37</t>
  </si>
  <si>
    <t>Denmark: +45 354 45 577</t>
  </si>
  <si>
    <t>Sweden: +46 8 566 42 651</t>
  </si>
  <si>
    <t>Norway: +47 235 00 243</t>
  </si>
  <si>
    <t>United Kingdom: +44 33 330 00 804</t>
  </si>
  <si>
    <t xml:space="preserve">United States: +1 631 913 1422 </t>
  </si>
  <si>
    <t>Additional investor material</t>
  </si>
  <si>
    <t>All investor material will subsequently be available and archived on the Bank’s Investor Relations website where other information</t>
  </si>
  <si>
    <t xml:space="preserve">on the Bank‘s financial calendar and silent periods is also available: </t>
  </si>
  <si>
    <t xml:space="preserve">https://www.islandsbanki.is/en/landing/about/investor-relations </t>
  </si>
  <si>
    <t>Financial calendar</t>
  </si>
  <si>
    <t>Íslandsbanki plans to publish its financial statements according to the financial calendar below:</t>
  </si>
  <si>
    <t>4Q21 results — 10 February 2022</t>
  </si>
  <si>
    <t>Annual General Meeting — 17 March 2022</t>
  </si>
  <si>
    <t>1Q22 results — 5 May 2022</t>
  </si>
  <si>
    <t>2Q22 results — 28 July 2022</t>
  </si>
  <si>
    <t>3Q22 results — 27 October 2022</t>
  </si>
  <si>
    <t xml:space="preserve">Please note that these dates are subject to change. </t>
  </si>
  <si>
    <t>Key performance indicators - 5 years</t>
  </si>
  <si>
    <t>Profitability</t>
  </si>
  <si>
    <r>
      <t>Return on equity</t>
    </r>
    <r>
      <rPr>
        <vertAlign val="superscript"/>
        <sz val="9"/>
        <color theme="1"/>
        <rFont val="Arial"/>
        <family val="2"/>
      </rPr>
      <t>1</t>
    </r>
  </si>
  <si>
    <r>
      <t>Return on assets</t>
    </r>
    <r>
      <rPr>
        <vertAlign val="superscript"/>
        <sz val="9"/>
        <rFont val="Arial"/>
        <family val="2"/>
      </rPr>
      <t>1</t>
    </r>
  </si>
  <si>
    <t>Earnings per share</t>
  </si>
  <si>
    <r>
      <t>Core income / total operating income</t>
    </r>
    <r>
      <rPr>
        <vertAlign val="superscript"/>
        <sz val="9"/>
        <color theme="1"/>
        <rFont val="Arial"/>
        <family val="2"/>
      </rPr>
      <t>2</t>
    </r>
  </si>
  <si>
    <t>Net interest margin</t>
  </si>
  <si>
    <r>
      <t>Net interest margin on total assets</t>
    </r>
    <r>
      <rPr>
        <vertAlign val="superscript"/>
        <sz val="9"/>
        <color theme="1"/>
        <rFont val="Arial"/>
        <family val="2"/>
      </rPr>
      <t>1</t>
    </r>
  </si>
  <si>
    <t>Efficiency</t>
  </si>
  <si>
    <r>
      <t>Cost-to-income ratio</t>
    </r>
    <r>
      <rPr>
        <vertAlign val="superscript"/>
        <sz val="9"/>
        <color theme="1"/>
        <rFont val="Arial"/>
        <family val="2"/>
      </rPr>
      <t>3</t>
    </r>
  </si>
  <si>
    <r>
      <t>Cost-to-total assets ratio</t>
    </r>
    <r>
      <rPr>
        <vertAlign val="superscript"/>
        <sz val="9"/>
        <color theme="1"/>
        <rFont val="Arial"/>
        <family val="2"/>
      </rPr>
      <t>1</t>
    </r>
  </si>
  <si>
    <r>
      <t>Cost of risk</t>
    </r>
    <r>
      <rPr>
        <vertAlign val="superscript"/>
        <sz val="9"/>
        <color theme="1"/>
        <rFont val="Arial"/>
        <family val="2"/>
      </rPr>
      <t>1</t>
    </r>
  </si>
  <si>
    <r>
      <t>Number of FTEs at period end - Consolidated</t>
    </r>
    <r>
      <rPr>
        <vertAlign val="superscript"/>
        <sz val="9"/>
        <color theme="1"/>
        <rFont val="Arial"/>
        <family val="2"/>
      </rPr>
      <t>4</t>
    </r>
  </si>
  <si>
    <r>
      <t>Number of FTEs at period end - Parent</t>
    </r>
    <r>
      <rPr>
        <vertAlign val="superscript"/>
        <sz val="9"/>
        <color theme="1"/>
        <rFont val="Arial"/>
        <family val="2"/>
      </rPr>
      <t>4</t>
    </r>
  </si>
  <si>
    <t>Number of branches at period end</t>
  </si>
  <si>
    <t>Assets</t>
  </si>
  <si>
    <t>Loans to customers (ISKm)</t>
  </si>
  <si>
    <r>
      <t>LTV on mortgages to individuals</t>
    </r>
    <r>
      <rPr>
        <vertAlign val="superscript"/>
        <sz val="9"/>
        <color theme="1"/>
        <rFont val="Arial"/>
        <family val="2"/>
      </rPr>
      <t>5</t>
    </r>
  </si>
  <si>
    <t>Risk exposure amount / total assets</t>
  </si>
  <si>
    <r>
      <t>Non-performing loans (NPL) ratio</t>
    </r>
    <r>
      <rPr>
        <vertAlign val="superscript"/>
        <sz val="9"/>
        <color theme="1"/>
        <rFont val="Arial"/>
        <family val="2"/>
      </rPr>
      <t>6</t>
    </r>
  </si>
  <si>
    <t>Asset encumbrance ratio</t>
  </si>
  <si>
    <t>Financial strength</t>
  </si>
  <si>
    <t>Equity as % of total assets</t>
  </si>
  <si>
    <t xml:space="preserve">Liquidity  </t>
  </si>
  <si>
    <t>Liquidity coverage ratio (LCR) - All currencies</t>
  </si>
  <si>
    <t>Liquidity coverage ratio (LCR) -  Domestic currency</t>
  </si>
  <si>
    <t>n.a.</t>
  </si>
  <si>
    <t>Liquidity coverage ratio (LCR) -  Foreign currencies</t>
  </si>
  <si>
    <t>Net stable funding ratio (NSFR) - All currencies</t>
  </si>
  <si>
    <t>Net stable funding ratio (NSFR) - Foreign currencies</t>
  </si>
  <si>
    <t>Term deposits % of total deposits</t>
  </si>
  <si>
    <t>Customer loans to customer deposits ratio</t>
  </si>
  <si>
    <t>Capital</t>
  </si>
  <si>
    <t>Total capital ratio</t>
  </si>
  <si>
    <t>Risk exposure amount (ISKm)</t>
  </si>
  <si>
    <t>1. Calculated based on annualised figures.</t>
  </si>
  <si>
    <t>2. Core income is defined as net interest income plus net fee &amp; commission income.</t>
  </si>
  <si>
    <t>3. Calculated as (Administrative expenses + Contribution to the Depositors' and Investors' Guarantee Fund – One-off items) / (Total operating income – One-off items).</t>
  </si>
  <si>
    <t>4. Numbers exclude seasonal employees.</t>
  </si>
  <si>
    <t xml:space="preserve">5. The average LTV can be calculated in many different ways and therefore the definition is important for comparison to other banks. </t>
  </si>
  <si>
    <t xml:space="preserve">    The weight is Íslandsbanki’s total amount outstanding on the property and the LTV used is the maximum LTV of all Íslandsbanki’s loans of the property.</t>
  </si>
  <si>
    <t>6. Stage 3, loans to customers, gross carrying amount.</t>
  </si>
  <si>
    <t>9M21</t>
  </si>
  <si>
    <t>Income statement - 5 year summary</t>
  </si>
  <si>
    <t>ISK million</t>
  </si>
  <si>
    <t>Interest income</t>
  </si>
  <si>
    <t>Interest expense</t>
  </si>
  <si>
    <t>Fee and commission income</t>
  </si>
  <si>
    <t>Fee and commission expense</t>
  </si>
  <si>
    <t>Net fee and commission income</t>
  </si>
  <si>
    <t xml:space="preserve">Net financial income (expense) </t>
  </si>
  <si>
    <t>Net foreign exchange gain</t>
  </si>
  <si>
    <t>Other operating income</t>
  </si>
  <si>
    <t>Other net operating income</t>
  </si>
  <si>
    <t>Total operating income</t>
  </si>
  <si>
    <t>Administrative expenses</t>
  </si>
  <si>
    <t>Contribution to the Depositors' and Investors' Guarantee Fund</t>
  </si>
  <si>
    <t>Bank tax</t>
  </si>
  <si>
    <t>Total operating expenses</t>
  </si>
  <si>
    <t>Profit before net impairment on financial assets</t>
  </si>
  <si>
    <t>Net impairment on financial assets</t>
  </si>
  <si>
    <t>Profit before tax</t>
  </si>
  <si>
    <t>Income tax expense</t>
  </si>
  <si>
    <t>Profit for the period from continuing operations</t>
  </si>
  <si>
    <t>Discontinued operations held for sale, net of income tax</t>
  </si>
  <si>
    <t>Profit for the period</t>
  </si>
  <si>
    <t>Basic earnings per share from profit for the period</t>
  </si>
  <si>
    <t>Balance sheet - 5 year summary</t>
  </si>
  <si>
    <t>Cash and balances with Central Bank</t>
  </si>
  <si>
    <t>Loans to credit institutions</t>
  </si>
  <si>
    <t>Bonds and debt instruments</t>
  </si>
  <si>
    <t>Derivatives</t>
  </si>
  <si>
    <t>Shares and equity instruments</t>
  </si>
  <si>
    <t>Investments in associates</t>
  </si>
  <si>
    <t>Property and equipment</t>
  </si>
  <si>
    <t>Intangible assets</t>
  </si>
  <si>
    <t>Other assets</t>
  </si>
  <si>
    <t>Non-current assets and disposal groups held for sale</t>
  </si>
  <si>
    <t>-</t>
  </si>
  <si>
    <t>Total Assets</t>
  </si>
  <si>
    <t>Deposits from Central Bank and credit institutions</t>
  </si>
  <si>
    <t>Deposits from customers</t>
  </si>
  <si>
    <t>Derivative instruments and short positions</t>
  </si>
  <si>
    <t>Debt issued and other borrowed funds</t>
  </si>
  <si>
    <t>Subordinated loans</t>
  </si>
  <si>
    <t>Tax liabilities</t>
  </si>
  <si>
    <t>Other liabilities</t>
  </si>
  <si>
    <t>Total Liabilities</t>
  </si>
  <si>
    <t>Share capital</t>
  </si>
  <si>
    <t>Share premium</t>
  </si>
  <si>
    <t>Reserves</t>
  </si>
  <si>
    <t>Retained earnings</t>
  </si>
  <si>
    <t>Total Shareholder's Equity</t>
  </si>
  <si>
    <t>Non-controlling interests</t>
  </si>
  <si>
    <t>Total Equity</t>
  </si>
  <si>
    <t>Total Liabilities and Equity</t>
  </si>
  <si>
    <t>Net interest income - 5 year summary</t>
  </si>
  <si>
    <t>Financial assets mandatorily at fair value through profit or loss</t>
  </si>
  <si>
    <t>Financial assets designated at fair value through profit or loss</t>
  </si>
  <si>
    <t>Financial assets held for trading</t>
  </si>
  <si>
    <t>Total interest income</t>
  </si>
  <si>
    <t>Debt issued and other borrowed funds at fair value through profit and loss</t>
  </si>
  <si>
    <t>Debt issued and other borrowed funds at amortised cost</t>
  </si>
  <si>
    <t>Total interest expense</t>
  </si>
  <si>
    <r>
      <t>Net interest income on loans</t>
    </r>
    <r>
      <rPr>
        <b/>
        <vertAlign val="superscript"/>
        <sz val="9"/>
        <color theme="1"/>
        <rFont val="Arial"/>
        <family val="2"/>
      </rPr>
      <t>1</t>
    </r>
  </si>
  <si>
    <t>Personal Banking</t>
  </si>
  <si>
    <t>Business Banking</t>
  </si>
  <si>
    <t>Corporate &amp; Investment Banking</t>
  </si>
  <si>
    <t>Total net interest income on loans</t>
  </si>
  <si>
    <r>
      <t>Net interest income on deposits</t>
    </r>
    <r>
      <rPr>
        <b/>
        <vertAlign val="superscript"/>
        <sz val="9"/>
        <color theme="1"/>
        <rFont val="Arial"/>
        <family val="2"/>
      </rPr>
      <t>1</t>
    </r>
  </si>
  <si>
    <t>Total net interest income on deposits</t>
  </si>
  <si>
    <t>1. 2017 numbers are not applicable due to structural changes.</t>
  </si>
  <si>
    <t>Net fee &amp; commission income - 5 year summary</t>
  </si>
  <si>
    <t>Asset management</t>
  </si>
  <si>
    <t>Investment banking and brokerage</t>
  </si>
  <si>
    <t>Payment processing</t>
  </si>
  <si>
    <t>Loans and guarantees</t>
  </si>
  <si>
    <t>Other fee and commission income</t>
  </si>
  <si>
    <t>Total fees and commission income</t>
  </si>
  <si>
    <t>Brokerage</t>
  </si>
  <si>
    <t>Clearing and settlement</t>
  </si>
  <si>
    <t>Other fee and commission expense</t>
  </si>
  <si>
    <t>Total fee and commission expense</t>
  </si>
  <si>
    <t>Loans to customers - 5 year summary</t>
  </si>
  <si>
    <t>Individuals</t>
  </si>
  <si>
    <t>Commerce and services</t>
  </si>
  <si>
    <t>Construction</t>
  </si>
  <si>
    <t>Energy</t>
  </si>
  <si>
    <t>Financial services</t>
  </si>
  <si>
    <t>Industrial and transportation</t>
  </si>
  <si>
    <t>Investment companies</t>
  </si>
  <si>
    <t>Public sector and non-profit organisations</t>
  </si>
  <si>
    <t>Real estate</t>
  </si>
  <si>
    <t>Seafood</t>
  </si>
  <si>
    <t>Loans to customers before collective impairment allowance</t>
  </si>
  <si>
    <t>Collective impairment allowance</t>
  </si>
  <si>
    <t xml:space="preserve">Loans to customers - by product </t>
  </si>
  <si>
    <t>Overdrafts</t>
  </si>
  <si>
    <t>Credit cards</t>
  </si>
  <si>
    <t>Mortgages</t>
  </si>
  <si>
    <t>Capital leases</t>
  </si>
  <si>
    <t>Government guarantee schemes</t>
  </si>
  <si>
    <t>Other loans</t>
  </si>
  <si>
    <t>Capital and risk exposure amount - 5 year summary</t>
  </si>
  <si>
    <t>Ordinary share capital</t>
  </si>
  <si>
    <t>IFRS 9 reversal due to transitional rules</t>
  </si>
  <si>
    <t>Fair value changes due to own credit standing</t>
  </si>
  <si>
    <t>Expected or proposed dividend payment</t>
  </si>
  <si>
    <t>Tax assets</t>
  </si>
  <si>
    <t xml:space="preserve">Other regulatory adjustments </t>
  </si>
  <si>
    <t>Total CET1 capital</t>
  </si>
  <si>
    <t>Tier 2 capital</t>
  </si>
  <si>
    <t>Qualifying subordinated loans</t>
  </si>
  <si>
    <t>General credit risk adjustments</t>
  </si>
  <si>
    <t>Total capital base</t>
  </si>
  <si>
    <t>Risk exposure amount</t>
  </si>
  <si>
    <t xml:space="preserve"> - due to credit risk</t>
  </si>
  <si>
    <t xml:space="preserve"> - due to market risk:</t>
  </si>
  <si>
    <t xml:space="preserve">     Market risk, trading book</t>
  </si>
  <si>
    <t xml:space="preserve">     Currency risk</t>
  </si>
  <si>
    <t xml:space="preserve"> - due to credit valuation adjustment</t>
  </si>
  <si>
    <t xml:space="preserve"> - due to operational risk</t>
  </si>
  <si>
    <t>Total risk exposure amount</t>
  </si>
  <si>
    <t>Capital ratios</t>
  </si>
  <si>
    <t>Average balances - 5 year summary</t>
  </si>
  <si>
    <t>Average assets</t>
  </si>
  <si>
    <t>Íslandsbanki</t>
  </si>
  <si>
    <t>Average equity</t>
  </si>
  <si>
    <t>Average loans to customers</t>
  </si>
  <si>
    <r>
      <t>Íslandsbanki</t>
    </r>
    <r>
      <rPr>
        <vertAlign val="superscript"/>
        <sz val="9"/>
        <color theme="1"/>
        <rFont val="Arial"/>
        <family val="2"/>
      </rPr>
      <t>1</t>
    </r>
  </si>
  <si>
    <t>Average deposits from customers</t>
  </si>
  <si>
    <t>2018 is year-end number for segments and 2017 numbers are not applicable due to structural changes.</t>
  </si>
  <si>
    <t>Average balances are calculated using month-end figures, including previous period end figure.</t>
  </si>
  <si>
    <t>1. Sum of average loans to customers and sum of average deposits for Personal Banking, Business Banking and Corporate &amp; Investment Banking</t>
  </si>
  <si>
    <t>Key performance indicators - 9 quarters</t>
  </si>
  <si>
    <t>2Q21</t>
  </si>
  <si>
    <t>1Q21</t>
  </si>
  <si>
    <t>4Q20</t>
  </si>
  <si>
    <t>3Q20</t>
  </si>
  <si>
    <t>2Q20</t>
  </si>
  <si>
    <t>1Q20</t>
  </si>
  <si>
    <t>4Q19</t>
  </si>
  <si>
    <t>3Q19</t>
  </si>
  <si>
    <t>2Q19</t>
  </si>
  <si>
    <r>
      <t>Cost-to-income ratio</t>
    </r>
    <r>
      <rPr>
        <vertAlign val="superscript"/>
        <sz val="9"/>
        <color theme="1"/>
        <rFont val="Arial"/>
        <family val="2"/>
      </rPr>
      <t>3,7</t>
    </r>
  </si>
  <si>
    <r>
      <t>Cost-to-total assets ratio</t>
    </r>
    <r>
      <rPr>
        <vertAlign val="superscript"/>
        <sz val="9"/>
        <color theme="1"/>
        <rFont val="Arial"/>
        <family val="2"/>
      </rPr>
      <t>1,7</t>
    </r>
  </si>
  <si>
    <t>Asset quality</t>
  </si>
  <si>
    <t>Liquidity coverage ratio (LCR)</t>
  </si>
  <si>
    <t>Term deposits %  of total deposits</t>
  </si>
  <si>
    <t>3Q21</t>
  </si>
  <si>
    <t>Income statement - 9 quarter summary</t>
  </si>
  <si>
    <t xml:space="preserve">Net foreign exchange gain (loss) </t>
  </si>
  <si>
    <t>Profit (loss) before tax</t>
  </si>
  <si>
    <t>Profit (loss) for the period from continuing operations</t>
  </si>
  <si>
    <t xml:space="preserve">Profit (loss) for the period </t>
  </si>
  <si>
    <t>Balance sheet - 9 quarter summary</t>
  </si>
  <si>
    <t>Net interest income - 9 quarter summary</t>
  </si>
  <si>
    <t>Net interest income on loans</t>
  </si>
  <si>
    <t>Net interest income on deposits</t>
  </si>
  <si>
    <t>Net fee and commission income - 9 quarter summary</t>
  </si>
  <si>
    <t>Total fee and commission income</t>
  </si>
  <si>
    <t>Loans to customers - 9 quarter summary</t>
  </si>
  <si>
    <t>Capital and risk exposure amount - 9 quarter summary</t>
  </si>
  <si>
    <t>Total regulatory capital</t>
  </si>
  <si>
    <t>Average balances - 9 quarter summary</t>
  </si>
  <si>
    <t>Allocation and Impact of Eligible Projects for Íslandsbanki's Sustainable Financing Framework</t>
  </si>
  <si>
    <t>Allocation to Eligible Projects</t>
  </si>
  <si>
    <t>Selected impact indicators</t>
  </si>
  <si>
    <t>Amount outstanding 
31.12.2020</t>
  </si>
  <si>
    <t>Share of funding</t>
  </si>
  <si>
    <t>Share of capex</t>
  </si>
  <si>
    <t>Avoided greenhouse gas emissions</t>
  </si>
  <si>
    <r>
      <t>Clean vehicles</t>
    </r>
    <r>
      <rPr>
        <vertAlign val="superscript"/>
        <sz val="10"/>
        <color theme="1"/>
        <rFont val="Arial"/>
        <family val="2"/>
      </rPr>
      <t>1</t>
    </r>
  </si>
  <si>
    <t>Clean 
energy produced</t>
  </si>
  <si>
    <t>Green bulding</t>
  </si>
  <si>
    <t>Additional 
waste 
recycled</t>
  </si>
  <si>
    <r>
      <t>Companies supported</t>
    </r>
    <r>
      <rPr>
        <vertAlign val="superscript"/>
        <sz val="10"/>
        <color theme="1"/>
        <rFont val="Arial"/>
        <family val="2"/>
      </rPr>
      <t>2</t>
    </r>
  </si>
  <si>
    <t>Dwellings</t>
  </si>
  <si>
    <t>Students reached</t>
  </si>
  <si>
    <t>Avoided greenhouse gas emissions per million ISK</t>
  </si>
  <si>
    <r>
      <t>Avoided 
greenhouse gas emissions per million EUR</t>
    </r>
    <r>
      <rPr>
        <vertAlign val="superscript"/>
        <sz val="10"/>
        <color theme="1"/>
        <rFont val="Arial"/>
        <family val="2"/>
      </rPr>
      <t>3</t>
    </r>
  </si>
  <si>
    <t>%</t>
  </si>
  <si>
    <t>tCO2e</t>
  </si>
  <si>
    <t>number of</t>
  </si>
  <si>
    <t>GWh</t>
  </si>
  <si>
    <t>tonnes</t>
  </si>
  <si>
    <t>Clean Transportation</t>
  </si>
  <si>
    <t>Renewable energy</t>
  </si>
  <si>
    <t>Green buildings</t>
  </si>
  <si>
    <t>Sustainable 
waste management</t>
  </si>
  <si>
    <t>Government defined 
company support</t>
  </si>
  <si>
    <t>Affordable housing</t>
  </si>
  <si>
    <t>Education and 
vocational training</t>
  </si>
  <si>
    <t>1. in addition 11 charging stations and 24 electric bikes were funded</t>
  </si>
  <si>
    <t>2. Average loan size ISK 9.6 m</t>
  </si>
  <si>
    <t>3. EUR/ISK=156 on 31.12.2020</t>
  </si>
  <si>
    <t>Macroeconomics - summary</t>
  </si>
  <si>
    <t>YoY change, %</t>
  </si>
  <si>
    <t>GDP growth</t>
  </si>
  <si>
    <t>Total investment</t>
  </si>
  <si>
    <t>Business investment</t>
  </si>
  <si>
    <t>Residential investment</t>
  </si>
  <si>
    <t>Personal consumption</t>
  </si>
  <si>
    <t>Unemployment rate, % of workforce</t>
  </si>
  <si>
    <t>Current account, % of GDP</t>
  </si>
  <si>
    <t>International investment position, % of GDP</t>
  </si>
  <si>
    <t>Gross general govt. debt, % of GDP</t>
  </si>
  <si>
    <t>Household debt, gross, % of GDP</t>
  </si>
  <si>
    <t>Corporate debt, gross, % of GDP</t>
  </si>
  <si>
    <t>Inflation</t>
  </si>
  <si>
    <t>Residential real estate price index</t>
  </si>
  <si>
    <t>Wages</t>
  </si>
  <si>
    <t>Real wages</t>
  </si>
  <si>
    <t>ISK index, average</t>
  </si>
  <si>
    <t>Central bank policy rate (1W)</t>
  </si>
  <si>
    <t>Long-term nominal yield</t>
  </si>
  <si>
    <t>Long-term real yield</t>
  </si>
  <si>
    <t>Currencies</t>
  </si>
  <si>
    <t xml:space="preserve">Currencies </t>
  </si>
  <si>
    <t>USD</t>
  </si>
  <si>
    <t>GBP</t>
  </si>
  <si>
    <t>EUR</t>
  </si>
  <si>
    <t>DKK</t>
  </si>
  <si>
    <t>SEK</t>
  </si>
  <si>
    <t>CHF</t>
  </si>
  <si>
    <t>Financial</t>
  </si>
  <si>
    <t>Guidance</t>
  </si>
  <si>
    <t>targets</t>
  </si>
  <si>
    <r>
      <t>Return on equity</t>
    </r>
    <r>
      <rPr>
        <b/>
        <vertAlign val="superscript"/>
        <sz val="10"/>
        <color rgb="FFDC1E35"/>
        <rFont val="Arial"/>
        <family val="2"/>
      </rPr>
      <t>1</t>
    </r>
  </si>
  <si>
    <t>8-10% by 2023
&gt;10% long-term</t>
  </si>
  <si>
    <r>
      <t xml:space="preserve">— </t>
    </r>
    <r>
      <rPr>
        <sz val="9"/>
        <color rgb="FF000000"/>
        <rFont val="Arial"/>
        <family val="2"/>
      </rPr>
      <t>Based on average expected risk-free rates through the business cycle</t>
    </r>
  </si>
  <si>
    <r>
      <t xml:space="preserve">— </t>
    </r>
    <r>
      <rPr>
        <sz val="9"/>
        <color rgb="FF000000"/>
        <rFont val="Arial"/>
        <family val="2"/>
      </rPr>
      <t>The Bank has a clearly identified path to ROE improvements, supported by a clear action 
      plan and economic recovery</t>
    </r>
  </si>
  <si>
    <r>
      <t xml:space="preserve">— </t>
    </r>
    <r>
      <rPr>
        <b/>
        <sz val="9"/>
        <color rgb="FF000000"/>
        <rFont val="Arial"/>
        <family val="2"/>
      </rPr>
      <t>The Bank assumes the loan book will grow in line with nominal GDP on average 
      through the business cycle</t>
    </r>
  </si>
  <si>
    <r>
      <t>Cost-to-income ratio</t>
    </r>
    <r>
      <rPr>
        <b/>
        <vertAlign val="superscript"/>
        <sz val="10"/>
        <color rgb="FFDC1E35"/>
        <rFont val="Arial"/>
        <family val="2"/>
      </rPr>
      <t>2</t>
    </r>
  </si>
  <si>
    <t>&lt;45% by 2023</t>
  </si>
  <si>
    <r>
      <t xml:space="preserve">— </t>
    </r>
    <r>
      <rPr>
        <sz val="9"/>
        <color rgb="FF000000"/>
        <rFont val="Arial"/>
        <family val="2"/>
      </rPr>
      <t>The Bank continues to invest in IT infrastructure and process efficiency to improve the C/I 
      ratio in the medium to long-term</t>
    </r>
  </si>
  <si>
    <r>
      <t xml:space="preserve">— </t>
    </r>
    <r>
      <rPr>
        <sz val="9"/>
        <color rgb="FF000000"/>
        <rFont val="Arial"/>
        <family val="2"/>
      </rPr>
      <t>Costs to remain broadly flat over the next 3 years</t>
    </r>
  </si>
  <si>
    <t>CET1 capital ratio</t>
  </si>
  <si>
    <t>&gt;16%</t>
  </si>
  <si>
    <r>
      <t xml:space="preserve">— </t>
    </r>
    <r>
      <rPr>
        <b/>
        <sz val="9"/>
        <color rgb="FF000000"/>
        <rFont val="Arial"/>
        <family val="2"/>
      </rPr>
      <t>The Bank will start paying out a part of its excess capital in parallel with its ordinary 
     dividend payable for the FY 2021 – the amount to be decided at that time</t>
    </r>
  </si>
  <si>
    <t>18.3-19.8%</t>
  </si>
  <si>
    <r>
      <t xml:space="preserve">— </t>
    </r>
    <r>
      <rPr>
        <sz val="9"/>
        <color rgb="FF000000"/>
        <rFont val="Arial"/>
        <family val="2"/>
      </rPr>
      <t>Based on current regulatory requirements and management buffer of 50-200bps</t>
    </r>
  </si>
  <si>
    <t>Dividend payout ratio</t>
  </si>
  <si>
    <t>c. 50%</t>
  </si>
  <si>
    <r>
      <t xml:space="preserve">— </t>
    </r>
    <r>
      <rPr>
        <sz val="9"/>
        <color rgb="FF000000"/>
        <rFont val="Arial"/>
        <family val="2"/>
      </rPr>
      <t>Target for annual regular dividend</t>
    </r>
  </si>
  <si>
    <r>
      <t xml:space="preserve">— </t>
    </r>
    <r>
      <rPr>
        <sz val="9"/>
        <color rgb="FF000000"/>
        <rFont val="Arial"/>
        <family val="2"/>
      </rPr>
      <t>Excess capital to support further dividend payments, buybacks, and/or ROE enhancing 
     growth</t>
    </r>
  </si>
  <si>
    <r>
      <t xml:space="preserve">— </t>
    </r>
    <r>
      <rPr>
        <sz val="9"/>
        <color rgb="FF000000"/>
        <rFont val="Arial"/>
        <family val="2"/>
      </rPr>
      <t>Additional capital return to approach capital targets over the medium term</t>
    </r>
  </si>
  <si>
    <t>1. ROE excluding one-off cost is 12.6% for 2Q21, one-off cost for 2Q21 is 627m. 2. Calculated as (Administrative expenses + Contribution to the Depositors' and Investors' Guarantee Fund – One-off items) / (Total operating income – One-off items).</t>
  </si>
  <si>
    <t>IPO costs in 1Q21 were not adjusted for in the 1Q21 results.</t>
  </si>
  <si>
    <t>S&amp;P</t>
  </si>
  <si>
    <t>Icelandic sovereign</t>
  </si>
  <si>
    <t>FITCH</t>
  </si>
  <si>
    <t>MOODY'S</t>
  </si>
  <si>
    <t>Long-term</t>
  </si>
  <si>
    <t>BBB</t>
  </si>
  <si>
    <t>A</t>
  </si>
  <si>
    <t>A-2</t>
  </si>
  <si>
    <t>Short-term</t>
  </si>
  <si>
    <t>A-1</t>
  </si>
  <si>
    <t>Outlook</t>
  </si>
  <si>
    <t>Stable</t>
  </si>
  <si>
    <t>Negative</t>
  </si>
  <si>
    <t>Affirmed (date)</t>
  </si>
  <si>
    <t>April 20</t>
  </si>
  <si>
    <t>November 20</t>
  </si>
  <si>
    <t>Unaudited interim net earnings</t>
  </si>
  <si>
    <t>Additional Tier 1 capital</t>
  </si>
  <si>
    <t>Tier 1 capital</t>
  </si>
  <si>
    <r>
      <t xml:space="preserve">— </t>
    </r>
    <r>
      <rPr>
        <sz val="9"/>
        <color rgb="FF000000"/>
        <rFont val="Arial"/>
        <family val="2"/>
      </rPr>
      <t>Based on current regulatory requirements and management buffer of 50-200bps, the 
     CET1 target range is currently 13.7-15.2%</t>
    </r>
  </si>
  <si>
    <r>
      <t xml:space="preserve">— </t>
    </r>
    <r>
      <rPr>
        <sz val="9"/>
        <color rgb="FF000000"/>
        <rFont val="Arial"/>
        <family val="2"/>
      </rPr>
      <t>The target assumes that the countercyclical buffer increases from 0% to 2% which will 
      take effect from September 2022</t>
    </r>
  </si>
  <si>
    <r>
      <t xml:space="preserve">— </t>
    </r>
    <r>
      <rPr>
        <sz val="9"/>
        <color rgb="FF000000"/>
        <rFont val="Arial"/>
        <family val="2"/>
      </rPr>
      <t>Long term target range is 19.5-21.0%, assuming that the countercyclical buffer increases 
      from 0% to 2%, which will take effect from September 2022, and the COVID-19 effects on 
      the Pillar 2-R requirements is reversed</t>
    </r>
  </si>
  <si>
    <r>
      <t xml:space="preserve">— </t>
    </r>
    <r>
      <rPr>
        <sz val="9"/>
        <color rgb="FF000000"/>
        <rFont val="Arial"/>
        <family val="2"/>
      </rPr>
      <t>Íslandsbanki issued AT1 notes amounting to SEK 750m as part of its plan to optimise 
      its capital structure. Further headroom for AT1 issuance remains ISK 6bn</t>
    </r>
  </si>
  <si>
    <t>An earnings conference call and webcast in English on Friday 29 October</t>
  </si>
  <si>
    <t xml:space="preserve">The Bank will host an investor meeting and webcast in English for investors and market participants on Friday 29 October at 8.30 </t>
  </si>
  <si>
    <t xml:space="preserve">Reykjavík/GMT, 9.30 London/BST, 10.30 CET. Birna Einarsdóttir, CEO, and Jón Guðni Ómarsson, CFO, will give an overview of </t>
  </si>
  <si>
    <t>Confirmation Code: 90140657#</t>
  </si>
  <si>
    <t>the third quarter financial results and operational highlights.</t>
  </si>
  <si>
    <t>September 21</t>
  </si>
  <si>
    <t>August 21</t>
  </si>
  <si>
    <r>
      <t xml:space="preserve">Participant registration is accessible </t>
    </r>
    <r>
      <rPr>
        <b/>
        <sz val="11"/>
        <color rgb="FFDC1E35"/>
        <rFont val="Arial"/>
        <family val="2"/>
      </rPr>
      <t>via this link</t>
    </r>
    <r>
      <rPr>
        <sz val="11"/>
        <rFont val="Arial"/>
        <family val="2"/>
      </rPr>
      <t xml:space="preserve">. A recording will be available after the meeting on the Investor Relations website. </t>
    </r>
  </si>
  <si>
    <r>
      <t>CET 1 ratio</t>
    </r>
    <r>
      <rPr>
        <vertAlign val="superscript"/>
        <sz val="9"/>
        <color theme="1"/>
        <rFont val="Arial"/>
        <family val="2"/>
      </rPr>
      <t>7</t>
    </r>
  </si>
  <si>
    <r>
      <t>Tier 1 ratio</t>
    </r>
    <r>
      <rPr>
        <vertAlign val="superscript"/>
        <sz val="9"/>
        <color theme="1"/>
        <rFont val="Arial"/>
        <family val="2"/>
      </rPr>
      <t>7</t>
    </r>
  </si>
  <si>
    <r>
      <t>Total capital ratio</t>
    </r>
    <r>
      <rPr>
        <vertAlign val="superscript"/>
        <sz val="9"/>
        <color theme="1"/>
        <rFont val="Arial"/>
        <family val="2"/>
      </rPr>
      <t>7</t>
    </r>
  </si>
  <si>
    <r>
      <t>Leverage ratio</t>
    </r>
    <r>
      <rPr>
        <vertAlign val="superscript"/>
        <sz val="9"/>
        <color theme="1"/>
        <rFont val="Arial"/>
        <family val="2"/>
      </rPr>
      <t>7</t>
    </r>
  </si>
  <si>
    <r>
      <t>CET 1 ratio</t>
    </r>
    <r>
      <rPr>
        <vertAlign val="superscript"/>
        <sz val="9"/>
        <color theme="1"/>
        <rFont val="Arial"/>
        <family val="2"/>
      </rPr>
      <t>1</t>
    </r>
  </si>
  <si>
    <r>
      <t>Tier 1 ratio</t>
    </r>
    <r>
      <rPr>
        <vertAlign val="superscript"/>
        <sz val="9"/>
        <color theme="1"/>
        <rFont val="Arial"/>
        <family val="2"/>
      </rPr>
      <t>1</t>
    </r>
  </si>
  <si>
    <r>
      <t>Total capital ratio</t>
    </r>
    <r>
      <rPr>
        <vertAlign val="superscript"/>
        <sz val="9"/>
        <color theme="1"/>
        <rFont val="Arial"/>
        <family val="2"/>
      </rPr>
      <t>1</t>
    </r>
  </si>
  <si>
    <r>
      <t>Leverage ratio</t>
    </r>
    <r>
      <rPr>
        <vertAlign val="superscript"/>
        <sz val="9"/>
        <color theme="1"/>
        <rFont val="Arial"/>
        <family val="2"/>
      </rPr>
      <t>1</t>
    </r>
  </si>
  <si>
    <r>
      <t>CET 1 ratio</t>
    </r>
    <r>
      <rPr>
        <vertAlign val="superscript"/>
        <sz val="9"/>
        <color theme="1"/>
        <rFont val="Arial"/>
        <family val="2"/>
      </rPr>
      <t>8</t>
    </r>
  </si>
  <si>
    <r>
      <t>Tier 1 ratio</t>
    </r>
    <r>
      <rPr>
        <vertAlign val="superscript"/>
        <sz val="9"/>
        <color theme="1"/>
        <rFont val="Arial"/>
        <family val="2"/>
      </rPr>
      <t>8</t>
    </r>
  </si>
  <si>
    <r>
      <t>Total capital ratio</t>
    </r>
    <r>
      <rPr>
        <vertAlign val="superscript"/>
        <sz val="9"/>
        <color theme="1"/>
        <rFont val="Arial"/>
        <family val="2"/>
      </rPr>
      <t>8</t>
    </r>
  </si>
  <si>
    <r>
      <t>Leverage ratio</t>
    </r>
    <r>
      <rPr>
        <vertAlign val="superscript"/>
        <sz val="9"/>
        <color theme="1"/>
        <rFont val="Arial"/>
        <family val="2"/>
      </rPr>
      <t>8</t>
    </r>
  </si>
  <si>
    <t>7. Including third quarter profit.</t>
  </si>
  <si>
    <t>1. Including third quarter profit.</t>
  </si>
  <si>
    <t>8. Including third quarter profit.</t>
  </si>
  <si>
    <t>7. IPO costs in 1Q21 were not adjusted for when 1Q21 results were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</si>
</sst>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164" formatCode="#,##0\ ;\(#,##0\);&quot;-&quot;\ "/>
    <numFmt numFmtId="165" formatCode="0.0%"/>
    <numFmt numFmtId="166" formatCode="_(* #,##0.00_);_(* \(#,##0.00\);_(* &quot;-&quot;??_);_(@_)"/>
    <numFmt numFmtId="167" formatCode="_(* #,##0_);_(* \(#,##0\);_(* &quot;-&quot;??_);_(@_)"/>
    <numFmt numFmtId="168" formatCode="d/m/yy;@"/>
    <numFmt numFmtId="169" formatCode="#,##0\ ;[Red]\(#,##0\)"/>
    <numFmt numFmtId="170" formatCode="#,##0\ ;\(\ #,##0\);\ \ &quot;-&quot;_ ;_ @_ "/>
    <numFmt numFmtId="171" formatCode="0.000"/>
    <numFmt numFmtId="172" formatCode="dd/mm/yy;@"/>
    <numFmt numFmtId="173" formatCode="0.0"/>
    <numFmt numFmtId="174" formatCode="#,##0.0\ ;\(#,##0.0\);&quot;-&quot;\ "/>
    <numFmt numFmtId="175" formatCode="0.0000"/>
  </numFmts>
  <fonts count="70"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5"/>
      <name val="Arial"/>
      <family val="2"/>
    </font>
    <font>
      <b/>
      <sz val="10"/>
      <name val="Arial"/>
      <family val="2"/>
    </font>
    <font>
      <b/>
      <sz val="10"/>
      <color theme="0"/>
      <name val="Arial"/>
      <family val="2"/>
    </font>
    <font>
      <b/>
      <sz val="8"/>
      <color theme="1"/>
      <name val="Arial"/>
      <family val="2"/>
    </font>
    <font>
      <sz val="8.5"/>
      <name val="Calibri"/>
      <family val="2"/>
      <scheme val="minor"/>
    </font>
    <font>
      <sz val="8"/>
      <name val="Arial"/>
      <family val="2"/>
    </font>
    <font>
      <sz val="11"/>
      <color theme="1"/>
      <name val="Arial"/>
      <family val="2"/>
    </font>
    <font>
      <u/>
      <sz val="10"/>
      <name val="Arial"/>
      <family val="2"/>
    </font>
    <font>
      <u/>
      <sz val="11"/>
      <color theme="1"/>
      <name val="Arial"/>
      <family val="2"/>
    </font>
    <font>
      <b/>
      <sz val="10"/>
      <color theme="1"/>
      <name val="Arial"/>
      <family val="2"/>
    </font>
    <font>
      <sz val="10"/>
      <color theme="1"/>
      <name val="Arial"/>
      <family val="2"/>
    </font>
    <font>
      <u/>
      <sz val="11"/>
      <name val="Arial"/>
      <family val="2"/>
    </font>
    <font>
      <u/>
      <sz val="11"/>
      <color rgb="FF009CBD"/>
      <name val="Arial"/>
      <family val="2"/>
    </font>
    <font>
      <sz val="8"/>
      <color theme="1"/>
      <name val="Arial"/>
      <family val="2"/>
    </font>
    <font>
      <b/>
      <sz val="16"/>
      <color theme="1"/>
      <name val="Arial"/>
      <family val="2"/>
    </font>
    <font>
      <b/>
      <sz val="11"/>
      <color theme="1"/>
      <name val="Arial"/>
      <family val="2"/>
    </font>
    <font>
      <sz val="11"/>
      <color rgb="FFDC1E35"/>
      <name val="Arial"/>
      <family val="2"/>
    </font>
    <font>
      <u/>
      <sz val="11"/>
      <color theme="10"/>
      <name val="Arial"/>
      <family val="2"/>
    </font>
    <font>
      <b/>
      <sz val="10"/>
      <color rgb="FFDC1E35"/>
      <name val="Arial"/>
      <family val="2"/>
    </font>
    <font>
      <b/>
      <sz val="9"/>
      <color theme="1"/>
      <name val="Arial"/>
      <family val="2"/>
    </font>
    <font>
      <b/>
      <sz val="9"/>
      <color rgb="FFFF0000"/>
      <name val="Arial"/>
      <family val="2"/>
    </font>
    <font>
      <sz val="9"/>
      <name val="Arial"/>
      <family val="2"/>
    </font>
    <font>
      <sz val="9"/>
      <color theme="1"/>
      <name val="Arial"/>
      <family val="2"/>
    </font>
    <font>
      <vertAlign val="superscript"/>
      <sz val="9"/>
      <color theme="1"/>
      <name val="Arial"/>
      <family val="2"/>
    </font>
    <font>
      <vertAlign val="superscript"/>
      <sz val="9"/>
      <name val="Arial"/>
      <family val="2"/>
    </font>
    <font>
      <sz val="9"/>
      <color rgb="FFFF0000"/>
      <name val="Arial"/>
      <family val="2"/>
    </font>
    <font>
      <sz val="11"/>
      <name val="Arial"/>
      <family val="2"/>
    </font>
    <font>
      <b/>
      <sz val="9"/>
      <name val="Arial"/>
      <family val="2"/>
    </font>
    <font>
      <sz val="11"/>
      <color rgb="FFFF0000"/>
      <name val="Arial"/>
      <family val="2"/>
    </font>
    <font>
      <b/>
      <sz val="10"/>
      <color rgb="FFFF0000"/>
      <name val="Arial"/>
      <family val="2"/>
    </font>
    <font>
      <b/>
      <vertAlign val="superscript"/>
      <sz val="9"/>
      <color theme="1"/>
      <name val="Arial"/>
      <family val="2"/>
    </font>
    <font>
      <u/>
      <sz val="11"/>
      <color rgb="FFFF0000"/>
      <name val="Arial"/>
      <family val="2"/>
    </font>
    <font>
      <b/>
      <sz val="15"/>
      <color rgb="FFFF0000"/>
      <name val="Arial"/>
      <family val="2"/>
    </font>
    <font>
      <sz val="10"/>
      <name val="Tms Rmn"/>
    </font>
    <font>
      <u/>
      <sz val="10"/>
      <color theme="10"/>
      <name val="Arial"/>
      <family val="2"/>
    </font>
    <font>
      <b/>
      <sz val="12"/>
      <name val="Arial"/>
      <family val="2"/>
    </font>
    <font>
      <vertAlign val="superscript"/>
      <sz val="10"/>
      <color theme="1"/>
      <name val="Arial"/>
      <family val="2"/>
    </font>
    <font>
      <sz val="9"/>
      <color rgb="FFDC1E35"/>
      <name val="Arial"/>
      <family val="2"/>
    </font>
    <font>
      <sz val="14"/>
      <color theme="1"/>
      <name val="Arial"/>
      <family val="2"/>
    </font>
    <font>
      <b/>
      <sz val="14"/>
      <color rgb="FF221E1F"/>
      <name val="Arial"/>
      <family val="2"/>
    </font>
    <font>
      <sz val="14"/>
      <color theme="1" tint="0.499984740745262"/>
      <name val="Arial"/>
      <family val="2"/>
    </font>
    <font>
      <sz val="12"/>
      <color rgb="FFC00000"/>
      <name val="Arial"/>
      <family val="2"/>
    </font>
    <font>
      <sz val="14"/>
      <color rgb="FFA6A6A6"/>
      <name val="Arial"/>
      <family val="2"/>
    </font>
    <font>
      <sz val="13.2"/>
      <color rgb="FFA8191E"/>
      <name val="Arial"/>
      <family val="2"/>
    </font>
    <font>
      <sz val="18"/>
      <name val="Arial"/>
      <family val="2"/>
    </font>
    <font>
      <b/>
      <vertAlign val="superscript"/>
      <sz val="10"/>
      <color rgb="FFDC1E35"/>
      <name val="Arial"/>
      <family val="2"/>
    </font>
    <font>
      <b/>
      <sz val="11"/>
      <color rgb="FF000000"/>
      <name val="Arial"/>
      <family val="2"/>
    </font>
    <font>
      <sz val="10"/>
      <color rgb="FF000000"/>
      <name val="Arial"/>
      <family val="2"/>
    </font>
    <font>
      <sz val="9.9"/>
      <color rgb="FFDC1E35"/>
      <name val="Arial Black"/>
      <family val="2"/>
    </font>
    <font>
      <sz val="9"/>
      <color rgb="FF000000"/>
      <name val="Arial"/>
      <family val="2"/>
    </font>
    <font>
      <b/>
      <sz val="9"/>
      <color rgb="FF000000"/>
      <name val="Arial"/>
      <family val="2"/>
    </font>
    <font>
      <sz val="7"/>
      <color theme="1"/>
      <name val="Arial"/>
      <family val="2"/>
    </font>
    <font>
      <sz val="7"/>
      <color rgb="FF000000"/>
      <name val="Arial"/>
      <family val="2"/>
    </font>
    <font>
      <sz val="11"/>
      <color rgb="FF1F497D"/>
      <name val="Calibri"/>
      <family val="2"/>
      <scheme val="minor"/>
    </font>
    <font>
      <b/>
      <sz val="10"/>
      <color rgb="FF000000"/>
      <name val="Arial"/>
      <family val="2"/>
    </font>
    <font>
      <sz val="10"/>
      <color rgb="FFDC1E35"/>
      <name val="Arial"/>
      <family val="2"/>
    </font>
    <font>
      <sz val="10"/>
      <color rgb="FF404040"/>
      <name val="Arial"/>
      <family val="2"/>
    </font>
    <font>
      <b/>
      <sz val="11"/>
      <color rgb="FFDC1E35"/>
      <name val="Arial"/>
      <family val="2"/>
    </font>
    <font>
      <b/>
      <sz val="10"/>
      <color rgb="FFA51932"/>
      <name val="Arial"/>
      <family val="2"/>
    </font>
    <font>
      <b/>
      <sz val="11"/>
      <name val="Arial"/>
      <family val="2"/>
    </font>
    <font>
      <b/>
      <sz val="11"/>
      <color theme="1"/>
      <name val="Calibri"/>
      <family val="2"/>
      <scheme val="minor"/>
    </font>
    <font>
      <sz val="11"/>
      <color rgb="FF000000"/>
      <name val="Arial"/>
      <family val="2"/>
    </font>
    <font>
      <sz val="11"/>
      <color rgb="FF000000"/>
      <name val="Calibri"/>
      <family val="2"/>
    </font>
    <font>
      <sz val="9"/>
      <color theme="1"/>
      <name val="Calibri"/>
      <family val="2"/>
      <scheme val="minor"/>
    </font>
    <font>
      <b/>
      <sz val="15"/>
      <color rgb="FFDC1E35"/>
      <name val="Arial"/>
      <family val="2"/>
    </font>
    <font>
      <sz val="15"/>
      <color theme="1"/>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theme="0"/>
        <bgColor indexed="64"/>
      </patternFill>
    </fill>
  </fills>
  <borders count="32">
    <border>
      <left/>
      <right/>
      <top/>
      <bottom/>
      <diagonal/>
    </border>
    <border>
      <left/>
      <right/>
      <top/>
      <bottom style="medium">
        <color rgb="FFDC1E35"/>
      </bottom>
      <diagonal/>
    </border>
    <border>
      <left/>
      <right/>
      <top/>
      <bottom style="thin">
        <color indexed="64"/>
      </bottom>
      <diagonal/>
    </border>
    <border>
      <left/>
      <right/>
      <top style="medium">
        <color rgb="FFDC1E35"/>
      </top>
      <bottom style="medium">
        <color rgb="FFDC1E35"/>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rgb="FFDC1E35"/>
      </bottom>
      <diagonal/>
    </border>
    <border>
      <left/>
      <right style="thin">
        <color indexed="64"/>
      </right>
      <top/>
      <bottom style="medium">
        <color rgb="FFDC1E35"/>
      </bottom>
      <diagonal/>
    </border>
    <border>
      <left style="medium">
        <color rgb="FFFFFFFF"/>
      </left>
      <right style="medium">
        <color rgb="FFFFFFFF"/>
      </right>
      <top style="medium">
        <color rgb="FFDC1E35"/>
      </top>
      <bottom/>
      <diagonal/>
    </border>
    <border>
      <left style="medium">
        <color rgb="FFFFFFFF"/>
      </left>
      <right/>
      <top style="medium">
        <color rgb="FFDC1E35"/>
      </top>
      <bottom/>
      <diagonal/>
    </border>
    <border>
      <left/>
      <right/>
      <top style="medium">
        <color rgb="FFDC1E35"/>
      </top>
      <bottom/>
      <diagonal/>
    </border>
    <border>
      <left/>
      <right style="medium">
        <color rgb="FFFFFFFF"/>
      </right>
      <top style="medium">
        <color rgb="FFDC1E35"/>
      </top>
      <bottom/>
      <diagonal/>
    </border>
    <border>
      <left style="medium">
        <color rgb="FFFFFFFF"/>
      </left>
      <right style="medium">
        <color rgb="FFFFFFFF"/>
      </right>
      <top/>
      <bottom style="medium">
        <color rgb="FFDC1E35"/>
      </bottom>
      <diagonal/>
    </border>
    <border>
      <left style="medium">
        <color rgb="FFFFFFFF"/>
      </left>
      <right/>
      <top/>
      <bottom style="medium">
        <color rgb="FFDC1E35"/>
      </bottom>
      <diagonal/>
    </border>
    <border>
      <left/>
      <right style="medium">
        <color rgb="FFFFFFFF"/>
      </right>
      <top/>
      <bottom style="medium">
        <color rgb="FFDC1E35"/>
      </bottom>
      <diagonal/>
    </border>
    <border>
      <left style="medium">
        <color rgb="FFFFFFFF"/>
      </left>
      <right style="medium">
        <color rgb="FFFFFFFF"/>
      </right>
      <top/>
      <bottom/>
      <diagonal/>
    </border>
    <border>
      <left style="medium">
        <color rgb="FFFFFFFF"/>
      </left>
      <right/>
      <top/>
      <bottom/>
      <diagonal/>
    </border>
    <border>
      <left/>
      <right style="medium">
        <color rgb="FFFFFFFF"/>
      </right>
      <top/>
      <bottom/>
      <diagonal/>
    </border>
    <border>
      <left style="medium">
        <color rgb="FFFFFFFF"/>
      </left>
      <right style="medium">
        <color rgb="FFFFFFFF"/>
      </right>
      <top/>
      <bottom style="medium">
        <color rgb="FFB2BDB2"/>
      </bottom>
      <diagonal/>
    </border>
    <border>
      <left style="medium">
        <color rgb="FFFFFFFF"/>
      </left>
      <right/>
      <top/>
      <bottom style="medium">
        <color rgb="FFB2BDB2"/>
      </bottom>
      <diagonal/>
    </border>
    <border>
      <left/>
      <right/>
      <top/>
      <bottom style="medium">
        <color rgb="FFB2BDB2"/>
      </bottom>
      <diagonal/>
    </border>
    <border>
      <left/>
      <right style="medium">
        <color rgb="FFFFFFFF"/>
      </right>
      <top/>
      <bottom style="medium">
        <color rgb="FFB2BDB2"/>
      </bottom>
      <diagonal/>
    </border>
    <border>
      <left/>
      <right/>
      <top style="medium">
        <color rgb="FFB2BDB2"/>
      </top>
      <bottom/>
      <diagonal/>
    </border>
    <border>
      <left style="medium">
        <color rgb="FFFFFFFF"/>
      </left>
      <right style="medium">
        <color rgb="FFFFFFFF"/>
      </right>
      <top style="medium">
        <color rgb="FFB2BDB2"/>
      </top>
      <bottom/>
      <diagonal/>
    </border>
    <border>
      <left style="medium">
        <color rgb="FFFFFFFF"/>
      </left>
      <right/>
      <top style="medium">
        <color rgb="FFB2BDB2"/>
      </top>
      <bottom/>
      <diagonal/>
    </border>
    <border>
      <left/>
      <right style="medium">
        <color rgb="FFFFFFFF"/>
      </right>
      <top style="medium">
        <color rgb="FFB2BDB2"/>
      </top>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0" borderId="0" applyNumberFormat="0" applyFill="0" applyBorder="0" applyAlignment="0" applyProtection="0"/>
    <xf numFmtId="0" fontId="3" fillId="0" borderId="0"/>
    <xf numFmtId="164" fontId="8" fillId="0" borderId="0">
      <alignment horizontal="right"/>
    </xf>
    <xf numFmtId="169" fontId="37" fillId="0" borderId="0"/>
    <xf numFmtId="0" fontId="66" fillId="0" borderId="0" applyNumberFormat="0" applyBorder="0" applyAlignment="0"/>
  </cellStyleXfs>
  <cellXfs count="284">
    <xf numFmtId="0" fontId="0" fillId="0" borderId="0" xfId="0"/>
    <xf numFmtId="0" fontId="4" fillId="5" borderId="0" xfId="7" applyFont="1" applyFill="1"/>
    <xf numFmtId="0" fontId="5" fillId="5" borderId="0" xfId="7" applyFont="1" applyFill="1" applyAlignment="1">
      <alignment horizontal="right"/>
    </xf>
    <xf numFmtId="0" fontId="6" fillId="5" borderId="1" xfId="7" applyFont="1" applyFill="1" applyBorder="1"/>
    <xf numFmtId="0" fontId="6" fillId="5" borderId="1" xfId="7" applyFont="1" applyFill="1" applyBorder="1" applyAlignment="1">
      <alignment horizontal="right"/>
    </xf>
    <xf numFmtId="0" fontId="7" fillId="5" borderId="0" xfId="0" applyFont="1" applyFill="1"/>
    <xf numFmtId="0" fontId="10" fillId="5" borderId="0" xfId="0" applyFont="1" applyFill="1"/>
    <xf numFmtId="164" fontId="3" fillId="5" borderId="0" xfId="8" applyFont="1" applyFill="1">
      <alignment horizontal="right"/>
    </xf>
    <xf numFmtId="0" fontId="13" fillId="5" borderId="0" xfId="0" applyFont="1" applyFill="1"/>
    <xf numFmtId="165" fontId="3" fillId="5" borderId="0" xfId="8" applyNumberFormat="1" applyFont="1" applyFill="1">
      <alignment horizontal="right"/>
    </xf>
    <xf numFmtId="0" fontId="14" fillId="5" borderId="0" xfId="0" applyFont="1" applyFill="1"/>
    <xf numFmtId="0" fontId="15" fillId="5" borderId="0" xfId="6" applyFont="1" applyFill="1" applyBorder="1" applyAlignment="1"/>
    <xf numFmtId="0" fontId="0" fillId="5" borderId="0" xfId="0" applyFill="1"/>
    <xf numFmtId="0" fontId="16" fillId="5" borderId="0" xfId="6" applyFont="1" applyFill="1"/>
    <xf numFmtId="0" fontId="17" fillId="5" borderId="0" xfId="0" applyFont="1" applyFill="1"/>
    <xf numFmtId="0" fontId="18" fillId="5" borderId="2" xfId="0" applyFont="1" applyFill="1" applyBorder="1"/>
    <xf numFmtId="0" fontId="12" fillId="5" borderId="0" xfId="6" applyFont="1" applyFill="1" applyBorder="1"/>
    <xf numFmtId="0" fontId="15" fillId="5" borderId="0" xfId="6" applyFont="1" applyFill="1"/>
    <xf numFmtId="0" fontId="19" fillId="5" borderId="2" xfId="0" applyFont="1" applyFill="1" applyBorder="1"/>
    <xf numFmtId="0" fontId="20" fillId="5" borderId="0" xfId="0" applyFont="1" applyFill="1" applyAlignment="1">
      <alignment vertical="center"/>
    </xf>
    <xf numFmtId="0" fontId="10" fillId="5" borderId="0" xfId="0" applyFont="1" applyFill="1" applyAlignment="1">
      <alignment vertical="center"/>
    </xf>
    <xf numFmtId="0" fontId="10" fillId="5" borderId="0" xfId="0" applyFont="1" applyFill="1" applyAlignment="1">
      <alignment horizontal="left" vertical="center" indent="2"/>
    </xf>
    <xf numFmtId="0" fontId="16" fillId="5" borderId="0" xfId="6" applyFont="1" applyFill="1" applyAlignment="1"/>
    <xf numFmtId="0" fontId="21" fillId="5" borderId="0" xfId="6" applyFont="1" applyFill="1" applyAlignment="1">
      <alignment horizontal="right"/>
    </xf>
    <xf numFmtId="0" fontId="4" fillId="5" borderId="0" xfId="7" applyFont="1" applyFill="1" applyAlignment="1">
      <alignment horizontal="right"/>
    </xf>
    <xf numFmtId="0" fontId="5" fillId="5" borderId="0" xfId="7" applyFont="1" applyFill="1"/>
    <xf numFmtId="0" fontId="22" fillId="5" borderId="0" xfId="7" applyFont="1" applyFill="1" applyAlignment="1">
      <alignment horizontal="right"/>
    </xf>
    <xf numFmtId="0" fontId="6" fillId="5" borderId="3" xfId="7" applyFont="1" applyFill="1" applyBorder="1"/>
    <xf numFmtId="0" fontId="22" fillId="5" borderId="3" xfId="7" applyFont="1" applyFill="1" applyBorder="1" applyAlignment="1">
      <alignment horizontal="right"/>
    </xf>
    <xf numFmtId="0" fontId="23" fillId="5" borderId="0" xfId="0" applyFont="1" applyFill="1"/>
    <xf numFmtId="0" fontId="24" fillId="5" borderId="0" xfId="0" applyFont="1" applyFill="1" applyAlignment="1">
      <alignment horizontal="right"/>
    </xf>
    <xf numFmtId="164" fontId="25" fillId="5" borderId="0" xfId="8" applyFont="1" applyFill="1">
      <alignment horizontal="right"/>
    </xf>
    <xf numFmtId="0" fontId="26" fillId="5" borderId="0" xfId="0" applyFont="1" applyFill="1"/>
    <xf numFmtId="165" fontId="25" fillId="5" borderId="0" xfId="0" applyNumberFormat="1" applyFont="1" applyFill="1" applyAlignment="1">
      <alignment horizontal="right"/>
    </xf>
    <xf numFmtId="165" fontId="25" fillId="5" borderId="0" xfId="8" applyNumberFormat="1" applyFont="1" applyFill="1">
      <alignment horizontal="right"/>
    </xf>
    <xf numFmtId="0" fontId="25" fillId="5" borderId="0" xfId="0" applyFont="1" applyFill="1"/>
    <xf numFmtId="165" fontId="25" fillId="5" borderId="0" xfId="2" applyNumberFormat="1" applyFont="1" applyFill="1" applyBorder="1" applyAlignment="1">
      <alignment horizontal="right"/>
    </xf>
    <xf numFmtId="166" fontId="25" fillId="5" borderId="0" xfId="8" applyNumberFormat="1" applyFont="1" applyFill="1" applyAlignment="1"/>
    <xf numFmtId="166" fontId="25" fillId="5" borderId="0" xfId="8" applyNumberFormat="1" applyFont="1" applyFill="1">
      <alignment horizontal="right"/>
    </xf>
    <xf numFmtId="2" fontId="25" fillId="5" borderId="0" xfId="0" applyNumberFormat="1" applyFont="1" applyFill="1"/>
    <xf numFmtId="164" fontId="29" fillId="5" borderId="0" xfId="8" applyFont="1" applyFill="1">
      <alignment horizontal="right"/>
    </xf>
    <xf numFmtId="3" fontId="26" fillId="5" borderId="0" xfId="0" applyNumberFormat="1" applyFont="1" applyFill="1"/>
    <xf numFmtId="165" fontId="29" fillId="5" borderId="0" xfId="8" applyNumberFormat="1" applyFont="1" applyFill="1">
      <alignment horizontal="right"/>
    </xf>
    <xf numFmtId="10" fontId="25" fillId="5" borderId="0" xfId="0" applyNumberFormat="1" applyFont="1" applyFill="1" applyAlignment="1">
      <alignment horizontal="right"/>
    </xf>
    <xf numFmtId="10" fontId="25" fillId="5" borderId="0" xfId="8" applyNumberFormat="1" applyFont="1" applyFill="1">
      <alignment horizontal="right"/>
    </xf>
    <xf numFmtId="167" fontId="25" fillId="5" borderId="0" xfId="8" applyNumberFormat="1" applyFont="1" applyFill="1" applyAlignment="1"/>
    <xf numFmtId="0" fontId="29" fillId="5" borderId="0" xfId="0" applyFont="1" applyFill="1" applyAlignment="1">
      <alignment horizontal="right"/>
    </xf>
    <xf numFmtId="9" fontId="25" fillId="5" borderId="0" xfId="0" applyNumberFormat="1" applyFont="1" applyFill="1" applyAlignment="1">
      <alignment horizontal="right"/>
    </xf>
    <xf numFmtId="9" fontId="25" fillId="5" borderId="0" xfId="8" applyNumberFormat="1" applyFont="1" applyFill="1">
      <alignment horizontal="right"/>
    </xf>
    <xf numFmtId="9" fontId="25" fillId="5" borderId="0" xfId="0" applyNumberFormat="1" applyFont="1" applyFill="1"/>
    <xf numFmtId="3" fontId="25" fillId="5" borderId="0" xfId="0" applyNumberFormat="1" applyFont="1" applyFill="1" applyAlignment="1">
      <alignment horizontal="right"/>
    </xf>
    <xf numFmtId="165" fontId="29" fillId="5" borderId="0" xfId="0" applyNumberFormat="1" applyFont="1" applyFill="1"/>
    <xf numFmtId="165" fontId="26" fillId="5" borderId="0" xfId="0" applyNumberFormat="1" applyFont="1" applyFill="1"/>
    <xf numFmtId="3" fontId="25" fillId="5" borderId="0" xfId="8" applyNumberFormat="1" applyFont="1" applyFill="1">
      <alignment horizontal="right"/>
    </xf>
    <xf numFmtId="0" fontId="26" fillId="5" borderId="0" xfId="0" applyFont="1" applyFill="1" applyAlignment="1">
      <alignment horizontal="right"/>
    </xf>
    <xf numFmtId="0" fontId="9" fillId="5" borderId="0" xfId="0" applyFont="1" applyFill="1"/>
    <xf numFmtId="0" fontId="26" fillId="5" borderId="0" xfId="0" applyFont="1" applyFill="1" applyAlignment="1">
      <alignment horizontal="left"/>
    </xf>
    <xf numFmtId="0" fontId="10" fillId="5" borderId="0" xfId="0" applyFont="1" applyFill="1" applyAlignment="1">
      <alignment horizontal="right"/>
    </xf>
    <xf numFmtId="0" fontId="17" fillId="5" borderId="0" xfId="0" applyFont="1" applyFill="1" applyAlignment="1">
      <alignment horizontal="right"/>
    </xf>
    <xf numFmtId="0" fontId="30" fillId="5" borderId="0" xfId="0" applyFont="1" applyFill="1"/>
    <xf numFmtId="0" fontId="22" fillId="5" borderId="0" xfId="7" applyFont="1" applyFill="1"/>
    <xf numFmtId="0" fontId="22" fillId="5" borderId="3" xfId="7" applyFont="1" applyFill="1" applyBorder="1"/>
    <xf numFmtId="0" fontId="26" fillId="5" borderId="4" xfId="0" applyFont="1" applyFill="1" applyBorder="1"/>
    <xf numFmtId="167" fontId="25" fillId="5" borderId="4" xfId="8" applyNumberFormat="1" applyFont="1" applyFill="1" applyBorder="1" applyAlignment="1"/>
    <xf numFmtId="167" fontId="26" fillId="5" borderId="0" xfId="0" applyNumberFormat="1" applyFont="1" applyFill="1"/>
    <xf numFmtId="167" fontId="26" fillId="5" borderId="4" xfId="0" applyNumberFormat="1" applyFont="1" applyFill="1" applyBorder="1"/>
    <xf numFmtId="0" fontId="23" fillId="5" borderId="5" xfId="0" applyFont="1" applyFill="1" applyBorder="1"/>
    <xf numFmtId="167" fontId="31" fillId="5" borderId="5" xfId="0" applyNumberFormat="1" applyFont="1" applyFill="1" applyBorder="1"/>
    <xf numFmtId="167" fontId="23" fillId="5" borderId="5" xfId="0" applyNumberFormat="1" applyFont="1" applyFill="1" applyBorder="1"/>
    <xf numFmtId="167" fontId="25" fillId="5" borderId="0" xfId="0" applyNumberFormat="1" applyFont="1" applyFill="1"/>
    <xf numFmtId="0" fontId="26" fillId="5" borderId="2" xfId="0" applyFont="1" applyFill="1" applyBorder="1"/>
    <xf numFmtId="167" fontId="25" fillId="5" borderId="2" xfId="0" applyNumberFormat="1" applyFont="1" applyFill="1" applyBorder="1"/>
    <xf numFmtId="167" fontId="26" fillId="5" borderId="2" xfId="0" applyNumberFormat="1" applyFont="1" applyFill="1" applyBorder="1"/>
    <xf numFmtId="167" fontId="31" fillId="5" borderId="0" xfId="0" applyNumberFormat="1" applyFont="1" applyFill="1"/>
    <xf numFmtId="167" fontId="23" fillId="5" borderId="0" xfId="0" applyNumberFormat="1" applyFont="1" applyFill="1"/>
    <xf numFmtId="0" fontId="23" fillId="5" borderId="6" xfId="0" applyFont="1" applyFill="1" applyBorder="1"/>
    <xf numFmtId="167" fontId="31" fillId="5" borderId="6" xfId="0" applyNumberFormat="1" applyFont="1" applyFill="1" applyBorder="1"/>
    <xf numFmtId="167" fontId="23" fillId="5" borderId="6" xfId="0" applyNumberFormat="1" applyFont="1" applyFill="1" applyBorder="1"/>
    <xf numFmtId="3" fontId="25" fillId="5" borderId="0" xfId="0" applyNumberFormat="1" applyFont="1" applyFill="1"/>
    <xf numFmtId="166" fontId="26" fillId="5" borderId="0" xfId="0" applyNumberFormat="1" applyFont="1" applyFill="1"/>
    <xf numFmtId="0" fontId="15" fillId="5" borderId="0" xfId="6" applyFont="1" applyFill="1" applyAlignment="1"/>
    <xf numFmtId="14" fontId="22" fillId="5" borderId="0" xfId="7" applyNumberFormat="1" applyFont="1" applyFill="1" applyAlignment="1">
      <alignment horizontal="right"/>
    </xf>
    <xf numFmtId="168" fontId="22" fillId="5" borderId="3" xfId="7" applyNumberFormat="1" applyFont="1" applyFill="1" applyBorder="1" applyAlignment="1">
      <alignment horizontal="right"/>
    </xf>
    <xf numFmtId="167" fontId="25" fillId="5" borderId="0" xfId="8" applyNumberFormat="1" applyFont="1" applyFill="1">
      <alignment horizontal="right"/>
    </xf>
    <xf numFmtId="3" fontId="23" fillId="5" borderId="6" xfId="0" applyNumberFormat="1" applyFont="1" applyFill="1" applyBorder="1"/>
    <xf numFmtId="167" fontId="31" fillId="5" borderId="6" xfId="8" applyNumberFormat="1" applyFont="1" applyFill="1" applyBorder="1" applyAlignment="1"/>
    <xf numFmtId="167" fontId="25" fillId="5" borderId="2" xfId="8" applyNumberFormat="1" applyFont="1" applyFill="1" applyBorder="1" applyAlignment="1"/>
    <xf numFmtId="0" fontId="23" fillId="5" borderId="4" xfId="0" applyFont="1" applyFill="1" applyBorder="1"/>
    <xf numFmtId="167" fontId="31" fillId="5" borderId="0" xfId="8" applyNumberFormat="1" applyFont="1" applyFill="1" applyAlignment="1"/>
    <xf numFmtId="0" fontId="32" fillId="5" borderId="0" xfId="0" applyFont="1" applyFill="1"/>
    <xf numFmtId="0" fontId="33" fillId="5" borderId="0" xfId="7" applyFont="1" applyFill="1"/>
    <xf numFmtId="164" fontId="31" fillId="5" borderId="0" xfId="8" applyFont="1" applyFill="1">
      <alignment horizontal="right"/>
    </xf>
    <xf numFmtId="164" fontId="25" fillId="5" borderId="2" xfId="8" applyFont="1" applyFill="1" applyBorder="1">
      <alignment horizontal="right"/>
    </xf>
    <xf numFmtId="164" fontId="31" fillId="5" borderId="6" xfId="8" applyFont="1" applyFill="1" applyBorder="1">
      <alignment horizontal="right"/>
    </xf>
    <xf numFmtId="0" fontId="35" fillId="5" borderId="0" xfId="6" applyFont="1" applyFill="1" applyAlignment="1"/>
    <xf numFmtId="0" fontId="21" fillId="5" borderId="0" xfId="6" applyFont="1" applyFill="1" applyAlignment="1"/>
    <xf numFmtId="0" fontId="36" fillId="5" borderId="0" xfId="7" applyFont="1" applyFill="1"/>
    <xf numFmtId="0" fontId="31" fillId="5" borderId="0" xfId="0" applyFont="1" applyFill="1"/>
    <xf numFmtId="164" fontId="25" fillId="5" borderId="4" xfId="8" applyFont="1" applyFill="1" applyBorder="1">
      <alignment horizontal="right"/>
    </xf>
    <xf numFmtId="167" fontId="26" fillId="5" borderId="0" xfId="0" applyNumberFormat="1" applyFont="1" applyFill="1" applyAlignment="1">
      <alignment horizontal="right"/>
    </xf>
    <xf numFmtId="170" fontId="25" fillId="5" borderId="0" xfId="9" applyNumberFormat="1" applyFont="1" applyFill="1" applyProtection="1">
      <protection locked="0"/>
    </xf>
    <xf numFmtId="164" fontId="31" fillId="5" borderId="4" xfId="8" applyFont="1" applyFill="1" applyBorder="1">
      <alignment horizontal="right"/>
    </xf>
    <xf numFmtId="164" fontId="25" fillId="5" borderId="0" xfId="8" applyFont="1" applyFill="1" applyAlignment="1"/>
    <xf numFmtId="167" fontId="31" fillId="5" borderId="6" xfId="8" applyNumberFormat="1" applyFont="1" applyFill="1" applyBorder="1">
      <alignment horizontal="right"/>
    </xf>
    <xf numFmtId="167" fontId="25" fillId="5" borderId="7" xfId="8" applyNumberFormat="1" applyFont="1" applyFill="1" applyBorder="1">
      <alignment horizontal="right"/>
    </xf>
    <xf numFmtId="167" fontId="31" fillId="5" borderId="7" xfId="8" applyNumberFormat="1" applyFont="1" applyFill="1" applyBorder="1">
      <alignment horizontal="right"/>
    </xf>
    <xf numFmtId="165" fontId="25" fillId="5" borderId="0" xfId="0" applyNumberFormat="1" applyFont="1" applyFill="1"/>
    <xf numFmtId="165" fontId="25" fillId="5" borderId="0" xfId="8" applyNumberFormat="1" applyFont="1" applyFill="1" applyAlignment="1"/>
    <xf numFmtId="0" fontId="17" fillId="5" borderId="0" xfId="0" applyFont="1" applyFill="1" applyAlignment="1">
      <alignment horizontal="left"/>
    </xf>
    <xf numFmtId="165" fontId="3" fillId="5" borderId="0" xfId="2" applyNumberFormat="1" applyFont="1" applyFill="1" applyAlignment="1">
      <alignment horizontal="right"/>
    </xf>
    <xf numFmtId="0" fontId="11" fillId="5" borderId="0" xfId="6" applyFont="1" applyFill="1" applyAlignment="1"/>
    <xf numFmtId="0" fontId="38" fillId="5" borderId="0" xfId="6" applyFont="1" applyFill="1" applyAlignment="1"/>
    <xf numFmtId="0" fontId="39" fillId="5" borderId="0" xfId="7" applyFont="1" applyFill="1"/>
    <xf numFmtId="0" fontId="22" fillId="5" borderId="1" xfId="7" applyFont="1" applyFill="1" applyBorder="1" applyAlignment="1">
      <alignment horizontal="right"/>
    </xf>
    <xf numFmtId="4" fontId="29" fillId="5" borderId="0" xfId="8" applyNumberFormat="1" applyFont="1" applyFill="1">
      <alignment horizontal="right"/>
    </xf>
    <xf numFmtId="4" fontId="25" fillId="5" borderId="0" xfId="8" applyNumberFormat="1" applyFont="1" applyFill="1">
      <alignment horizontal="right"/>
    </xf>
    <xf numFmtId="10" fontId="25" fillId="5" borderId="0" xfId="0" applyNumberFormat="1" applyFont="1" applyFill="1"/>
    <xf numFmtId="1" fontId="25" fillId="5" borderId="0" xfId="2" applyNumberFormat="1" applyFont="1" applyFill="1" applyBorder="1" applyAlignment="1">
      <alignment horizontal="right"/>
    </xf>
    <xf numFmtId="3" fontId="29" fillId="5" borderId="0" xfId="8" applyNumberFormat="1" applyFont="1" applyFill="1">
      <alignment horizontal="right"/>
    </xf>
    <xf numFmtId="165" fontId="25" fillId="5" borderId="0" xfId="2" applyNumberFormat="1" applyFont="1" applyFill="1" applyAlignment="1"/>
    <xf numFmtId="9" fontId="25" fillId="5" borderId="0" xfId="2" applyFont="1" applyFill="1" applyBorder="1" applyAlignment="1">
      <alignment horizontal="right"/>
    </xf>
    <xf numFmtId="171" fontId="25" fillId="5" borderId="0" xfId="0" applyNumberFormat="1" applyFont="1" applyFill="1"/>
    <xf numFmtId="0" fontId="3" fillId="5" borderId="0" xfId="0" applyFont="1" applyFill="1"/>
    <xf numFmtId="0" fontId="26" fillId="5" borderId="5" xfId="0" applyFont="1" applyFill="1" applyBorder="1"/>
    <xf numFmtId="164" fontId="25" fillId="5" borderId="5" xfId="8" applyFont="1" applyFill="1" applyBorder="1">
      <alignment horizontal="right"/>
    </xf>
    <xf numFmtId="164" fontId="31" fillId="5" borderId="5" xfId="8" applyFont="1" applyFill="1" applyBorder="1">
      <alignment horizontal="right"/>
    </xf>
    <xf numFmtId="0" fontId="23" fillId="5" borderId="2" xfId="0" applyFont="1" applyFill="1" applyBorder="1"/>
    <xf numFmtId="164" fontId="31" fillId="5" borderId="2" xfId="8" applyFont="1" applyFill="1" applyBorder="1">
      <alignment horizontal="right"/>
    </xf>
    <xf numFmtId="172" fontId="22" fillId="5" borderId="0" xfId="7" applyNumberFormat="1" applyFont="1" applyFill="1" applyAlignment="1">
      <alignment horizontal="right"/>
    </xf>
    <xf numFmtId="3" fontId="26" fillId="5" borderId="4" xfId="0" applyNumberFormat="1" applyFont="1" applyFill="1" applyBorder="1"/>
    <xf numFmtId="165" fontId="25" fillId="5" borderId="0" xfId="2" applyNumberFormat="1" applyFont="1" applyFill="1" applyAlignment="1">
      <alignment horizontal="right"/>
    </xf>
    <xf numFmtId="172" fontId="5" fillId="5" borderId="0" xfId="7" applyNumberFormat="1" applyFont="1" applyFill="1" applyAlignment="1">
      <alignment horizontal="right"/>
    </xf>
    <xf numFmtId="0" fontId="30" fillId="5" borderId="0" xfId="0" applyFont="1" applyFill="1" applyAlignment="1">
      <alignment horizontal="right"/>
    </xf>
    <xf numFmtId="168" fontId="22" fillId="5" borderId="3" xfId="7" applyNumberFormat="1" applyFont="1" applyFill="1" applyBorder="1"/>
    <xf numFmtId="165" fontId="14" fillId="5" borderId="0" xfId="2" applyNumberFormat="1" applyFont="1" applyFill="1" applyAlignment="1"/>
    <xf numFmtId="0" fontId="39" fillId="5" borderId="0" xfId="7" applyFont="1" applyFill="1" applyAlignment="1">
      <alignment horizontal="right"/>
    </xf>
    <xf numFmtId="0" fontId="14" fillId="5" borderId="0" xfId="3" applyFont="1" applyFill="1" applyAlignment="1">
      <alignment horizontal="right" wrapText="1"/>
    </xf>
    <xf numFmtId="0" fontId="14" fillId="5" borderId="0" xfId="5" applyFont="1" applyFill="1" applyBorder="1" applyAlignment="1">
      <alignment horizontal="right" wrapText="1"/>
    </xf>
    <xf numFmtId="0" fontId="14" fillId="5" borderId="0" xfId="4" applyFont="1" applyFill="1" applyBorder="1" applyAlignment="1">
      <alignment horizontal="right" wrapText="1"/>
    </xf>
    <xf numFmtId="0" fontId="14" fillId="5" borderId="0" xfId="4" applyFont="1" applyFill="1" applyAlignment="1">
      <alignment horizontal="right" wrapText="1"/>
    </xf>
    <xf numFmtId="41" fontId="26" fillId="5" borderId="0" xfId="1" applyFont="1" applyFill="1" applyAlignment="1"/>
    <xf numFmtId="9" fontId="26" fillId="5" borderId="0" xfId="0" applyNumberFormat="1" applyFont="1" applyFill="1"/>
    <xf numFmtId="41" fontId="26" fillId="5" borderId="8" xfId="1" applyFont="1" applyFill="1" applyBorder="1" applyAlignment="1"/>
    <xf numFmtId="41" fontId="26" fillId="5" borderId="0" xfId="1" applyFont="1" applyFill="1" applyBorder="1" applyAlignment="1"/>
    <xf numFmtId="173" fontId="26" fillId="5" borderId="8" xfId="0" applyNumberFormat="1" applyFont="1" applyFill="1" applyBorder="1"/>
    <xf numFmtId="173" fontId="26" fillId="5" borderId="0" xfId="0" applyNumberFormat="1" applyFont="1" applyFill="1"/>
    <xf numFmtId="0" fontId="23" fillId="5" borderId="0" xfId="0" applyFont="1" applyFill="1" applyAlignment="1">
      <alignment wrapText="1"/>
    </xf>
    <xf numFmtId="9" fontId="26" fillId="5" borderId="0" xfId="0" applyNumberFormat="1" applyFont="1" applyFill="1" applyAlignment="1">
      <alignment horizontal="right"/>
    </xf>
    <xf numFmtId="0" fontId="26" fillId="5" borderId="8" xfId="0" applyFont="1" applyFill="1" applyBorder="1"/>
    <xf numFmtId="0" fontId="26" fillId="5" borderId="10" xfId="0" applyFont="1" applyFill="1" applyBorder="1"/>
    <xf numFmtId="41" fontId="23" fillId="5" borderId="10" xfId="1" applyFont="1" applyFill="1" applyBorder="1" applyAlignment="1"/>
    <xf numFmtId="41" fontId="23" fillId="5" borderId="11" xfId="1" applyFont="1" applyFill="1" applyBorder="1" applyAlignment="1"/>
    <xf numFmtId="0" fontId="26" fillId="5" borderId="11" xfId="0" applyFont="1" applyFill="1" applyBorder="1"/>
    <xf numFmtId="0" fontId="41" fillId="5" borderId="1" xfId="0" applyFont="1" applyFill="1" applyBorder="1"/>
    <xf numFmtId="0" fontId="22" fillId="5" borderId="1" xfId="0" applyFont="1" applyFill="1" applyBorder="1" applyAlignment="1">
      <alignment horizontal="right" wrapText="1"/>
    </xf>
    <xf numFmtId="0" fontId="22" fillId="5" borderId="12" xfId="0" applyFont="1" applyFill="1" applyBorder="1" applyAlignment="1">
      <alignment horizontal="right" wrapText="1"/>
    </xf>
    <xf numFmtId="0" fontId="22" fillId="5" borderId="13" xfId="0" applyFont="1" applyFill="1" applyBorder="1" applyAlignment="1">
      <alignment horizontal="right" wrapText="1"/>
    </xf>
    <xf numFmtId="0" fontId="14" fillId="5" borderId="8" xfId="5" applyFont="1" applyFill="1" applyBorder="1" applyAlignment="1">
      <alignment horizontal="right" wrapText="1"/>
    </xf>
    <xf numFmtId="0" fontId="14" fillId="5" borderId="9" xfId="5" applyFont="1" applyFill="1" applyBorder="1" applyAlignment="1">
      <alignment horizontal="right" wrapText="1"/>
    </xf>
    <xf numFmtId="172" fontId="5" fillId="5" borderId="0" xfId="7" applyNumberFormat="1" applyFont="1" applyFill="1"/>
    <xf numFmtId="174" fontId="25" fillId="5" borderId="0" xfId="8" applyNumberFormat="1" applyFont="1" applyFill="1">
      <alignment horizontal="right"/>
    </xf>
    <xf numFmtId="0" fontId="10" fillId="0" borderId="0" xfId="0" applyFont="1"/>
    <xf numFmtId="0" fontId="42" fillId="5" borderId="0" xfId="0" applyFont="1" applyFill="1"/>
    <xf numFmtId="0" fontId="43" fillId="5" borderId="0" xfId="0" applyFont="1" applyFill="1" applyAlignment="1">
      <alignment horizontal="center" vertical="center" wrapText="1" readingOrder="1"/>
    </xf>
    <xf numFmtId="0" fontId="44" fillId="5" borderId="0" xfId="0" applyFont="1" applyFill="1" applyAlignment="1">
      <alignment horizontal="center" vertical="center" wrapText="1" readingOrder="1"/>
    </xf>
    <xf numFmtId="0" fontId="45" fillId="5" borderId="0" xfId="0" applyFont="1" applyFill="1" applyAlignment="1">
      <alignment horizontal="center" vertical="center" wrapText="1" readingOrder="1"/>
    </xf>
    <xf numFmtId="165" fontId="43" fillId="5" borderId="0" xfId="2" applyNumberFormat="1" applyFont="1" applyFill="1" applyBorder="1" applyAlignment="1">
      <alignment horizontal="center" vertical="center" wrapText="1" readingOrder="1"/>
    </xf>
    <xf numFmtId="0" fontId="46" fillId="5" borderId="0" xfId="0" applyFont="1" applyFill="1" applyAlignment="1">
      <alignment horizontal="center" vertical="center" wrapText="1" readingOrder="1"/>
    </xf>
    <xf numFmtId="0" fontId="47" fillId="5" borderId="0" xfId="0" applyFont="1" applyFill="1" applyAlignment="1">
      <alignment horizontal="left" vertical="center" wrapText="1" indent="1" readingOrder="1"/>
    </xf>
    <xf numFmtId="0" fontId="22" fillId="0" borderId="14" xfId="0" applyFont="1" applyBorder="1" applyAlignment="1">
      <alignment horizontal="center" vertical="center" wrapText="1" readingOrder="1"/>
    </xf>
    <xf numFmtId="0" fontId="22" fillId="0" borderId="18" xfId="0" applyFont="1" applyBorder="1" applyAlignment="1">
      <alignment horizontal="center" vertical="center" wrapText="1" readingOrder="1"/>
    </xf>
    <xf numFmtId="0" fontId="52" fillId="0" borderId="0" xfId="0" applyFont="1" applyAlignment="1">
      <alignment horizontal="left" vertical="center" indent="2" readingOrder="1"/>
    </xf>
    <xf numFmtId="0" fontId="52" fillId="0" borderId="23" xfId="0" applyFont="1" applyBorder="1" applyAlignment="1">
      <alignment horizontal="left" vertical="center" wrapText="1" indent="2" readingOrder="1"/>
    </xf>
    <xf numFmtId="0" fontId="52" fillId="0" borderId="27" xfId="0" applyFont="1" applyBorder="1" applyAlignment="1">
      <alignment horizontal="left" vertical="center" wrapText="1" indent="2" readingOrder="1"/>
    </xf>
    <xf numFmtId="0" fontId="52" fillId="0" borderId="28" xfId="0" applyFont="1" applyBorder="1" applyAlignment="1">
      <alignment horizontal="left" vertical="center" wrapText="1" indent="2" readingOrder="1"/>
    </xf>
    <xf numFmtId="0" fontId="52" fillId="0" borderId="26" xfId="0" applyFont="1" applyBorder="1" applyAlignment="1">
      <alignment horizontal="left" vertical="center" wrapText="1" indent="2" readingOrder="1"/>
    </xf>
    <xf numFmtId="0" fontId="52" fillId="0" borderId="0" xfId="0" applyFont="1" applyAlignment="1">
      <alignment horizontal="left" vertical="center" wrapText="1" indent="2" readingOrder="1"/>
    </xf>
    <xf numFmtId="0" fontId="52" fillId="5" borderId="0" xfId="0" applyFont="1" applyFill="1" applyAlignment="1">
      <alignment horizontal="left" vertical="center" wrapText="1" indent="2" readingOrder="1"/>
    </xf>
    <xf numFmtId="0" fontId="52" fillId="0" borderId="31" xfId="0" applyFont="1" applyBorder="1" applyAlignment="1">
      <alignment horizontal="left" vertical="center" wrapText="1" indent="2" readingOrder="1"/>
    </xf>
    <xf numFmtId="0" fontId="22" fillId="0" borderId="0" xfId="0" applyFont="1" applyAlignment="1">
      <alignment horizontal="left" vertical="center" wrapText="1" readingOrder="1"/>
    </xf>
    <xf numFmtId="0" fontId="50" fillId="0" borderId="0" xfId="0" applyFont="1" applyAlignment="1">
      <alignment horizontal="center" vertical="center" wrapText="1" readingOrder="1"/>
    </xf>
    <xf numFmtId="0" fontId="48" fillId="0" borderId="0" xfId="0" applyFont="1" applyAlignment="1">
      <alignment horizontal="center" vertical="center" wrapText="1"/>
    </xf>
    <xf numFmtId="9" fontId="51" fillId="0" borderId="0" xfId="0" applyNumberFormat="1" applyFont="1" applyAlignment="1">
      <alignment horizontal="center" vertical="center" wrapText="1" readingOrder="1"/>
    </xf>
    <xf numFmtId="0" fontId="55" fillId="0" borderId="0" xfId="0" applyFont="1" applyAlignment="1">
      <alignment horizontal="left"/>
    </xf>
    <xf numFmtId="0" fontId="56" fillId="0" borderId="0" xfId="0" applyFont="1"/>
    <xf numFmtId="0" fontId="57" fillId="0" borderId="0" xfId="0" applyFont="1" applyAlignment="1">
      <alignment vertical="center"/>
    </xf>
    <xf numFmtId="0" fontId="21" fillId="5" borderId="0" xfId="6" applyFont="1" applyFill="1" applyBorder="1"/>
    <xf numFmtId="0" fontId="48" fillId="0" borderId="0" xfId="0" applyFont="1" applyAlignment="1">
      <alignment wrapText="1"/>
    </xf>
    <xf numFmtId="0" fontId="58" fillId="0" borderId="0" xfId="0" applyFont="1" applyAlignment="1">
      <alignment horizontal="center" vertical="center" wrapText="1" readingOrder="1"/>
    </xf>
    <xf numFmtId="0" fontId="59" fillId="0" borderId="0" xfId="0" applyFont="1" applyAlignment="1">
      <alignment horizontal="left" vertical="center" wrapText="1" readingOrder="1"/>
    </xf>
    <xf numFmtId="0" fontId="51" fillId="0" borderId="0" xfId="0" applyFont="1" applyAlignment="1">
      <alignment horizontal="center" vertical="center" wrapText="1" readingOrder="1"/>
    </xf>
    <xf numFmtId="0" fontId="60" fillId="0" borderId="0" xfId="0" applyFont="1" applyAlignment="1">
      <alignment horizontal="center" vertical="center" wrapText="1" readingOrder="1"/>
    </xf>
    <xf numFmtId="0" fontId="61" fillId="0" borderId="3" xfId="0" applyFont="1" applyBorder="1"/>
    <xf numFmtId="49" fontId="10" fillId="0" borderId="0" xfId="0" applyNumberFormat="1" applyFont="1"/>
    <xf numFmtId="0" fontId="59" fillId="0" borderId="0" xfId="0" applyFont="1" applyAlignment="1">
      <alignment horizontal="center" vertical="center" wrapText="1" readingOrder="1"/>
    </xf>
    <xf numFmtId="0" fontId="62" fillId="5" borderId="0" xfId="7" applyFont="1" applyFill="1"/>
    <xf numFmtId="0" fontId="4" fillId="5" borderId="1" xfId="7" applyFont="1" applyFill="1" applyBorder="1"/>
    <xf numFmtId="0" fontId="62" fillId="5" borderId="1" xfId="7" applyFont="1" applyFill="1" applyBorder="1"/>
    <xf numFmtId="0" fontId="26" fillId="5" borderId="0" xfId="0" applyFont="1" applyFill="1" applyAlignment="1">
      <alignment vertical="top" wrapText="1"/>
    </xf>
    <xf numFmtId="0" fontId="19" fillId="5" borderId="0" xfId="0" applyFont="1" applyFill="1"/>
    <xf numFmtId="164" fontId="30" fillId="5" borderId="0" xfId="8" applyFont="1" applyFill="1">
      <alignment horizontal="right"/>
    </xf>
    <xf numFmtId="164" fontId="15" fillId="5" borderId="0" xfId="8" applyFont="1" applyFill="1">
      <alignment horizontal="right"/>
    </xf>
    <xf numFmtId="164" fontId="30" fillId="5" borderId="2" xfId="8" applyFont="1" applyFill="1" applyBorder="1">
      <alignment horizontal="right"/>
    </xf>
    <xf numFmtId="165" fontId="30" fillId="5" borderId="0" xfId="8" applyNumberFormat="1" applyFont="1" applyFill="1">
      <alignment horizontal="right"/>
    </xf>
    <xf numFmtId="0" fontId="63" fillId="5" borderId="0" xfId="0" applyFont="1" applyFill="1"/>
    <xf numFmtId="0" fontId="63" fillId="5" borderId="2" xfId="0" applyFont="1" applyFill="1" applyBorder="1"/>
    <xf numFmtId="164" fontId="0" fillId="5" borderId="0" xfId="0" applyNumberFormat="1" applyFill="1"/>
    <xf numFmtId="167" fontId="0" fillId="5" borderId="0" xfId="0" applyNumberFormat="1" applyFill="1"/>
    <xf numFmtId="10" fontId="29" fillId="5" borderId="0" xfId="8" applyNumberFormat="1" applyFont="1" applyFill="1">
      <alignment horizontal="right"/>
    </xf>
    <xf numFmtId="175" fontId="25" fillId="5" borderId="0" xfId="0" applyNumberFormat="1" applyFont="1" applyFill="1"/>
    <xf numFmtId="10" fontId="32" fillId="5" borderId="0" xfId="2" applyNumberFormat="1" applyFont="1" applyFill="1"/>
    <xf numFmtId="10" fontId="0" fillId="5" borderId="0" xfId="2" applyNumberFormat="1" applyFont="1" applyFill="1"/>
    <xf numFmtId="10" fontId="64" fillId="5" borderId="0" xfId="2" applyNumberFormat="1" applyFont="1" applyFill="1"/>
    <xf numFmtId="0" fontId="22" fillId="5" borderId="0" xfId="7" applyFont="1" applyFill="1" applyBorder="1" applyAlignment="1">
      <alignment horizontal="right"/>
    </xf>
    <xf numFmtId="0" fontId="10" fillId="5" borderId="0" xfId="0" applyFont="1" applyFill="1" applyBorder="1"/>
    <xf numFmtId="0" fontId="24" fillId="5" borderId="0" xfId="0" applyFont="1" applyFill="1" applyBorder="1" applyAlignment="1">
      <alignment horizontal="right"/>
    </xf>
    <xf numFmtId="164" fontId="25" fillId="5" borderId="0" xfId="8" applyFont="1" applyFill="1" applyBorder="1">
      <alignment horizontal="right"/>
    </xf>
    <xf numFmtId="165" fontId="25" fillId="5" borderId="0" xfId="0" applyNumberFormat="1" applyFont="1" applyFill="1" applyBorder="1" applyAlignment="1">
      <alignment horizontal="right"/>
    </xf>
    <xf numFmtId="165" fontId="25" fillId="5" borderId="0" xfId="8" applyNumberFormat="1" applyFont="1" applyFill="1" applyBorder="1">
      <alignment horizontal="right"/>
    </xf>
    <xf numFmtId="0" fontId="6" fillId="5" borderId="0" xfId="7" applyFont="1" applyFill="1" applyBorder="1"/>
    <xf numFmtId="0" fontId="6" fillId="5" borderId="0" xfId="7" applyFont="1" applyFill="1" applyBorder="1" applyAlignment="1">
      <alignment horizontal="right"/>
    </xf>
    <xf numFmtId="10" fontId="10" fillId="5" borderId="0" xfId="2" applyNumberFormat="1" applyFont="1" applyFill="1"/>
    <xf numFmtId="10" fontId="10" fillId="5" borderId="0" xfId="0" applyNumberFormat="1" applyFont="1" applyFill="1"/>
    <xf numFmtId="0" fontId="65" fillId="5" borderId="0" xfId="0" applyFont="1" applyFill="1"/>
    <xf numFmtId="0" fontId="23" fillId="5" borderId="0" xfId="0" applyFont="1" applyFill="1"/>
    <xf numFmtId="0" fontId="26" fillId="5" borderId="0" xfId="0" applyFont="1" applyFill="1"/>
    <xf numFmtId="173" fontId="25" fillId="5" borderId="0" xfId="8" applyNumberFormat="1" applyFont="1" applyFill="1">
      <alignment horizontal="right"/>
    </xf>
    <xf numFmtId="173" fontId="25" fillId="5" borderId="0" xfId="0" applyNumberFormat="1" applyFont="1" applyFill="1"/>
    <xf numFmtId="173" fontId="26" fillId="5" borderId="0" xfId="0" applyNumberFormat="1" applyFont="1" applyFill="1"/>
    <xf numFmtId="173" fontId="23" fillId="5" borderId="0" xfId="0" applyNumberFormat="1" applyFont="1" applyFill="1"/>
    <xf numFmtId="173" fontId="31" fillId="5" borderId="0" xfId="0" applyNumberFormat="1" applyFont="1" applyFill="1"/>
    <xf numFmtId="0" fontId="26" fillId="5" borderId="0" xfId="0" applyFont="1" applyFill="1" applyBorder="1"/>
    <xf numFmtId="173" fontId="25" fillId="5" borderId="0" xfId="8" applyNumberFormat="1" applyFont="1" applyFill="1" applyBorder="1">
      <alignment horizontal="right"/>
    </xf>
    <xf numFmtId="173" fontId="25" fillId="5" borderId="0" xfId="0" applyNumberFormat="1" applyFont="1" applyFill="1" applyBorder="1"/>
    <xf numFmtId="173" fontId="26" fillId="5" borderId="0" xfId="0" applyNumberFormat="1" applyFont="1" applyFill="1" applyBorder="1"/>
    <xf numFmtId="0" fontId="67" fillId="5" borderId="0" xfId="0" applyFont="1" applyFill="1" applyBorder="1"/>
    <xf numFmtId="173" fontId="67" fillId="5" borderId="0" xfId="0" applyNumberFormat="1" applyFont="1" applyFill="1" applyBorder="1"/>
    <xf numFmtId="0" fontId="26" fillId="5" borderId="0" xfId="0" applyNumberFormat="1" applyFont="1" applyFill="1"/>
    <xf numFmtId="0" fontId="30" fillId="5" borderId="0" xfId="6" applyFont="1" applyFill="1"/>
    <xf numFmtId="0" fontId="68" fillId="5" borderId="0" xfId="7" applyFont="1" applyFill="1" applyBorder="1" applyAlignment="1">
      <alignment horizontal="right"/>
    </xf>
    <xf numFmtId="0" fontId="69" fillId="5" borderId="0" xfId="0" applyFont="1" applyFill="1"/>
    <xf numFmtId="0" fontId="13" fillId="5" borderId="0" xfId="0" applyFont="1" applyFill="1" applyAlignment="1">
      <alignment horizontal="center" wrapText="1"/>
    </xf>
    <xf numFmtId="0" fontId="13" fillId="5" borderId="8" xfId="0" applyFont="1" applyFill="1" applyBorder="1" applyAlignment="1">
      <alignment horizontal="center"/>
    </xf>
    <xf numFmtId="0" fontId="13" fillId="5" borderId="0" xfId="0" applyFont="1" applyFill="1" applyBorder="1" applyAlignment="1">
      <alignment horizontal="center"/>
    </xf>
    <xf numFmtId="0" fontId="13" fillId="5" borderId="9" xfId="0" applyFont="1" applyFill="1" applyBorder="1" applyAlignment="1">
      <alignment horizontal="center"/>
    </xf>
    <xf numFmtId="0" fontId="22" fillId="0" borderId="28" xfId="0" applyFont="1" applyBorder="1" applyAlignment="1">
      <alignment horizontal="left" vertical="center" wrapText="1" readingOrder="1"/>
    </xf>
    <xf numFmtId="0" fontId="22" fillId="0" borderId="0" xfId="0" applyFont="1" applyAlignment="1">
      <alignment horizontal="left" vertical="center" wrapText="1" readingOrder="1"/>
    </xf>
    <xf numFmtId="0" fontId="22" fillId="0" borderId="26" xfId="0" applyFont="1" applyBorder="1" applyAlignment="1">
      <alignment horizontal="left" vertical="center" wrapText="1" readingOrder="1"/>
    </xf>
    <xf numFmtId="0" fontId="50" fillId="5" borderId="28" xfId="0" applyFont="1" applyFill="1" applyBorder="1" applyAlignment="1">
      <alignment horizontal="center" vertical="center" wrapText="1" readingOrder="1"/>
    </xf>
    <xf numFmtId="0" fontId="50" fillId="5" borderId="0" xfId="0" applyFont="1" applyFill="1" applyAlignment="1">
      <alignment horizontal="center" vertical="center" wrapText="1" readingOrder="1"/>
    </xf>
    <xf numFmtId="0" fontId="50" fillId="5" borderId="26" xfId="0" applyFont="1" applyFill="1" applyBorder="1" applyAlignment="1">
      <alignment horizontal="center" vertical="center" wrapText="1" readingOrder="1"/>
    </xf>
    <xf numFmtId="165" fontId="51" fillId="0" borderId="28" xfId="0" applyNumberFormat="1" applyFont="1" applyBorder="1" applyAlignment="1">
      <alignment horizontal="center" vertical="center" wrapText="1" readingOrder="1"/>
    </xf>
    <xf numFmtId="165" fontId="51" fillId="0" borderId="0" xfId="0" applyNumberFormat="1" applyFont="1" applyAlignment="1">
      <alignment horizontal="center" vertical="center" wrapText="1" readingOrder="1"/>
    </xf>
    <xf numFmtId="165" fontId="51" fillId="0" borderId="26" xfId="0" applyNumberFormat="1" applyFont="1" applyBorder="1" applyAlignment="1">
      <alignment horizontal="center" vertical="center" wrapText="1" readingOrder="1"/>
    </xf>
    <xf numFmtId="0" fontId="22" fillId="0" borderId="29" xfId="0" applyFont="1" applyBorder="1" applyAlignment="1">
      <alignment horizontal="left" vertical="center" wrapText="1" readingOrder="1"/>
    </xf>
    <xf numFmtId="0" fontId="22" fillId="0" borderId="21" xfId="0" applyFont="1" applyBorder="1" applyAlignment="1">
      <alignment horizontal="left" vertical="center" wrapText="1" readingOrder="1"/>
    </xf>
    <xf numFmtId="0" fontId="50" fillId="0" borderId="29" xfId="0" applyFont="1" applyBorder="1" applyAlignment="1">
      <alignment horizontal="center" vertical="center" wrapText="1" readingOrder="1"/>
    </xf>
    <xf numFmtId="0" fontId="50" fillId="0" borderId="21" xfId="0" applyFont="1" applyBorder="1" applyAlignment="1">
      <alignment horizontal="center" vertical="center" wrapText="1" readingOrder="1"/>
    </xf>
    <xf numFmtId="0" fontId="48" fillId="0" borderId="30"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0" xfId="0" applyFont="1" applyAlignment="1">
      <alignment horizontal="center" vertical="center" wrapText="1"/>
    </xf>
    <xf numFmtId="9" fontId="51" fillId="0" borderId="28" xfId="0" applyNumberFormat="1" applyFont="1" applyBorder="1" applyAlignment="1">
      <alignment horizontal="center" vertical="center" wrapText="1" readingOrder="1"/>
    </xf>
    <xf numFmtId="9" fontId="51" fillId="0" borderId="0" xfId="0" applyNumberFormat="1" applyFont="1" applyAlignment="1">
      <alignment horizontal="center" vertical="center" wrapText="1" readingOrder="1"/>
    </xf>
    <xf numFmtId="0" fontId="50" fillId="0" borderId="28" xfId="0" applyFont="1" applyBorder="1" applyAlignment="1">
      <alignment horizontal="center" vertical="center" wrapText="1" readingOrder="1"/>
    </xf>
    <xf numFmtId="0" fontId="50" fillId="0" borderId="26" xfId="0" applyFont="1" applyBorder="1" applyAlignment="1">
      <alignment horizontal="center" vertical="center" wrapText="1" readingOrder="1"/>
    </xf>
    <xf numFmtId="0" fontId="50" fillId="0" borderId="0" xfId="0" applyFont="1" applyAlignment="1">
      <alignment horizontal="center" vertical="center" wrapText="1" readingOrder="1"/>
    </xf>
    <xf numFmtId="0" fontId="48" fillId="0" borderId="14" xfId="0" applyFont="1" applyBorder="1" applyAlignment="1">
      <alignment vertical="center" wrapText="1"/>
    </xf>
    <xf numFmtId="0" fontId="48" fillId="0" borderId="18" xfId="0" applyFont="1" applyBorder="1" applyAlignment="1">
      <alignment vertical="center" wrapText="1"/>
    </xf>
    <xf numFmtId="0" fontId="22" fillId="0" borderId="15" xfId="0" applyFont="1" applyBorder="1" applyAlignment="1">
      <alignment horizontal="center" vertical="center" wrapText="1" readingOrder="1"/>
    </xf>
    <xf numFmtId="0" fontId="22" fillId="0" borderId="19" xfId="0" applyFont="1" applyBorder="1" applyAlignment="1">
      <alignment horizontal="center" vertical="center" wrapText="1" readingOrder="1"/>
    </xf>
    <xf numFmtId="0" fontId="22" fillId="0" borderId="16" xfId="0" applyFont="1" applyBorder="1" applyAlignment="1">
      <alignment horizontal="center" vertical="center" wrapText="1" readingOrder="1"/>
    </xf>
    <xf numFmtId="0" fontId="22" fillId="0" borderId="1" xfId="0" applyFont="1" applyBorder="1" applyAlignment="1">
      <alignment horizontal="center" vertical="center" wrapText="1" readingOrder="1"/>
    </xf>
    <xf numFmtId="0" fontId="22" fillId="0" borderId="17" xfId="0" applyFont="1" applyBorder="1" applyAlignment="1">
      <alignment horizontal="left" vertical="center" wrapText="1" indent="2" readingOrder="1"/>
    </xf>
    <xf numFmtId="0" fontId="22" fillId="0" borderId="20" xfId="0" applyFont="1" applyBorder="1" applyAlignment="1">
      <alignment horizontal="left" vertical="center" wrapText="1" indent="2" readingOrder="1"/>
    </xf>
    <xf numFmtId="0" fontId="22" fillId="0" borderId="14" xfId="0" applyFont="1" applyBorder="1" applyAlignment="1">
      <alignment horizontal="left" vertical="center" wrapText="1" readingOrder="1"/>
    </xf>
    <xf numFmtId="0" fontId="22" fillId="0" borderId="24" xfId="0" applyFont="1" applyBorder="1" applyAlignment="1">
      <alignment horizontal="left" vertical="center" wrapText="1" readingOrder="1"/>
    </xf>
    <xf numFmtId="0" fontId="50" fillId="0" borderId="14" xfId="0" applyFont="1" applyBorder="1" applyAlignment="1">
      <alignment horizontal="center" vertical="center" wrapText="1" readingOrder="1"/>
    </xf>
    <xf numFmtId="0" fontId="50" fillId="0" borderId="24" xfId="0" applyFont="1" applyBorder="1" applyAlignment="1">
      <alignment horizontal="center" vertical="center" wrapText="1" readingOrder="1"/>
    </xf>
    <xf numFmtId="165" fontId="51" fillId="0" borderId="15" xfId="0" applyNumberFormat="1" applyFont="1" applyBorder="1" applyAlignment="1">
      <alignment horizontal="center" vertical="center" wrapText="1" readingOrder="1"/>
    </xf>
    <xf numFmtId="165" fontId="51" fillId="0" borderId="22" xfId="0" applyNumberFormat="1" applyFont="1" applyBorder="1" applyAlignment="1">
      <alignment horizontal="center" vertical="center" wrapText="1" readingOrder="1"/>
    </xf>
    <xf numFmtId="165" fontId="51" fillId="0" borderId="25" xfId="0" applyNumberFormat="1" applyFont="1" applyBorder="1" applyAlignment="1">
      <alignment horizontal="center" vertical="center" wrapText="1" readingOrder="1"/>
    </xf>
    <xf numFmtId="165" fontId="51" fillId="0" borderId="16" xfId="0" applyNumberFormat="1" applyFont="1" applyBorder="1" applyAlignment="1">
      <alignment horizontal="center" vertical="center" wrapText="1" readingOrder="1"/>
    </xf>
    <xf numFmtId="0" fontId="26" fillId="5" borderId="0" xfId="0" applyFont="1" applyFill="1" applyAlignment="1">
      <alignment horizontal="justify" vertical="top" wrapText="1"/>
    </xf>
  </cellXfs>
  <cellStyles count="11">
    <cellStyle name="20% - Accent1" xfId="3" builtinId="30"/>
    <cellStyle name="20% - Accent4" xfId="4" builtinId="42"/>
    <cellStyle name="20% - Accent6" xfId="5" builtinId="50"/>
    <cellStyle name="Comma [0]" xfId="1" builtinId="6"/>
    <cellStyle name="Fjárhæð" xfId="8" xr:uid="{4EE90D1A-C1B9-44AE-85A2-42DBE00EF4D1}"/>
    <cellStyle name="Hyperlink" xfId="6" builtinId="8"/>
    <cellStyle name="Normal" xfId="0" builtinId="0"/>
    <cellStyle name="Normal 10" xfId="7" xr:uid="{72B07871-65A3-423A-BEB3-3A70962CA4AC}"/>
    <cellStyle name="Normal 123" xfId="10" xr:uid="{35781AD6-3E19-4C6E-8E27-1EB55590C3F2}"/>
    <cellStyle name="Normal_Ársreikningur_1" xfId="9" xr:uid="{8122B251-6026-4A23-8797-62F7A5C0C717}"/>
    <cellStyle name="Percent" xfId="2" builtinId="5"/>
  </cellStyles>
  <dxfs count="0"/>
  <tableStyles count="0" defaultTableStyle="TableStyleMedium2" defaultPivotStyle="PivotStyleLight16"/>
  <colors>
    <mruColors>
      <color rgb="FFDC1E35"/>
      <color rgb="FFFCC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656457</xdr:colOff>
      <xdr:row>45</xdr:row>
      <xdr:rowOff>113214</xdr:rowOff>
    </xdr:to>
    <xdr:pic>
      <xdr:nvPicPr>
        <xdr:cNvPr id="3" name="Picture 2">
          <a:extLst>
            <a:ext uri="{FF2B5EF4-FFF2-40B4-BE49-F238E27FC236}">
              <a16:creationId xmlns:a16="http://schemas.microsoft.com/office/drawing/2014/main" id="{2806A0A4-EEF3-4079-8283-05B75BB5EE0F}"/>
            </a:ext>
          </a:extLst>
        </xdr:cNvPr>
        <xdr:cNvPicPr>
          <a:picLocks noChangeAspect="1"/>
        </xdr:cNvPicPr>
      </xdr:nvPicPr>
      <xdr:blipFill>
        <a:blip xmlns:r="http://schemas.openxmlformats.org/officeDocument/2006/relationships" r:embed="rId1"/>
        <a:stretch>
          <a:fillRect/>
        </a:stretch>
      </xdr:blipFill>
      <xdr:spPr>
        <a:xfrm>
          <a:off x="0" y="0"/>
          <a:ext cx="6142857" cy="86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625078</xdr:colOff>
      <xdr:row>5</xdr:row>
      <xdr:rowOff>119062</xdr:rowOff>
    </xdr:from>
    <xdr:ext cx="184731" cy="264560"/>
    <xdr:sp macro="" textlink="">
      <xdr:nvSpPr>
        <xdr:cNvPr id="2" name="TextBox 1">
          <a:extLst>
            <a:ext uri="{FF2B5EF4-FFF2-40B4-BE49-F238E27FC236}">
              <a16:creationId xmlns:a16="http://schemas.microsoft.com/office/drawing/2014/main" id="{B49EBE9F-26D4-4A8A-91BC-F5BBBA2C7FA2}"/>
            </a:ext>
          </a:extLst>
        </xdr:cNvPr>
        <xdr:cNvSpPr txBox="1"/>
      </xdr:nvSpPr>
      <xdr:spPr>
        <a:xfrm>
          <a:off x="6759178" y="1262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91194</xdr:colOff>
      <xdr:row>1</xdr:row>
      <xdr:rowOff>705175</xdr:rowOff>
    </xdr:from>
    <xdr:to>
      <xdr:col>5</xdr:col>
      <xdr:colOff>2549310</xdr:colOff>
      <xdr:row>3</xdr:row>
      <xdr:rowOff>0</xdr:rowOff>
    </xdr:to>
    <xdr:sp macro="" textlink="">
      <xdr:nvSpPr>
        <xdr:cNvPr id="2" name="Content Placeholder 2">
          <a:extLst>
            <a:ext uri="{FF2B5EF4-FFF2-40B4-BE49-F238E27FC236}">
              <a16:creationId xmlns:a16="http://schemas.microsoft.com/office/drawing/2014/main" id="{A124879D-C256-4495-8070-0560B06A48CF}"/>
            </a:ext>
          </a:extLst>
        </xdr:cNvPr>
        <xdr:cNvSpPr txBox="1">
          <a:spLocks/>
        </xdr:cNvSpPr>
      </xdr:nvSpPr>
      <xdr:spPr>
        <a:xfrm>
          <a:off x="3786894" y="571825"/>
          <a:ext cx="4286916" cy="390200"/>
        </a:xfrm>
        <a:prstGeom prst="rect">
          <a:avLst/>
        </a:prstGeom>
      </xdr:spPr>
      <xdr:txBody>
        <a:bodyPr wrap="square" lIns="0" tIns="0" rIns="0" bIns="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pPr marL="0" marR="0" lvl="1" indent="1588" algn="l" defTabSz="914400" rtl="0" eaLnBrk="0" fontAlgn="base" latinLnBrk="0" hangingPunct="0">
            <a:lnSpc>
              <a:spcPct val="100000"/>
            </a:lnSpc>
            <a:spcBef>
              <a:spcPts val="600"/>
            </a:spcBef>
            <a:spcAft>
              <a:spcPts val="600"/>
            </a:spcAft>
            <a:buClr>
              <a:srgbClr val="9E0A27"/>
            </a:buClr>
            <a:buSzPct val="120000"/>
            <a:buFontTx/>
            <a:buNone/>
            <a:tabLst/>
            <a:defRPr/>
          </a:pPr>
          <a:endParaRPr kumimoji="0" lang="en-GB" sz="1400" b="1" i="0" u="none" strike="noStrike" kern="1200" cap="none" spc="0" normalizeH="0" baseline="0">
            <a:ln>
              <a:noFill/>
            </a:ln>
            <a:solidFill>
              <a:srgbClr val="221E1F"/>
            </a:solidFill>
            <a:effectLst/>
            <a:uLnTx/>
            <a:uFillTx/>
            <a:latin typeface="Calibri"/>
            <a:ea typeface="+mn-ea"/>
            <a:cs typeface="+mn-cs"/>
          </a:endParaRPr>
        </a:p>
      </xdr:txBody>
    </xdr:sp>
    <xdr:clientData/>
  </xdr:twoCellAnchor>
  <xdr:twoCellAnchor editAs="oneCell">
    <xdr:from>
      <xdr:col>2</xdr:col>
      <xdr:colOff>685800</xdr:colOff>
      <xdr:row>7</xdr:row>
      <xdr:rowOff>228600</xdr:rowOff>
    </xdr:from>
    <xdr:to>
      <xdr:col>2</xdr:col>
      <xdr:colOff>867960</xdr:colOff>
      <xdr:row>7</xdr:row>
      <xdr:rowOff>350040</xdr:rowOff>
    </xdr:to>
    <xdr:pic>
      <xdr:nvPicPr>
        <xdr:cNvPr id="3" name="Graphic 19">
          <a:extLst>
            <a:ext uri="{FF2B5EF4-FFF2-40B4-BE49-F238E27FC236}">
              <a16:creationId xmlns:a16="http://schemas.microsoft.com/office/drawing/2014/main" id="{4206AF27-00E4-4D83-B27A-15C9C9E5E4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67100" y="1952625"/>
          <a:ext cx="182160" cy="121440"/>
        </a:xfrm>
        <a:prstGeom prst="rect">
          <a:avLst/>
        </a:prstGeom>
      </xdr:spPr>
    </xdr:pic>
    <xdr:clientData/>
  </xdr:twoCellAnchor>
  <xdr:twoCellAnchor editAs="oneCell">
    <xdr:from>
      <xdr:col>2</xdr:col>
      <xdr:colOff>685800</xdr:colOff>
      <xdr:row>12</xdr:row>
      <xdr:rowOff>85725</xdr:rowOff>
    </xdr:from>
    <xdr:to>
      <xdr:col>2</xdr:col>
      <xdr:colOff>867960</xdr:colOff>
      <xdr:row>12</xdr:row>
      <xdr:rowOff>207165</xdr:rowOff>
    </xdr:to>
    <xdr:pic>
      <xdr:nvPicPr>
        <xdr:cNvPr id="4" name="Graphic 19">
          <a:extLst>
            <a:ext uri="{FF2B5EF4-FFF2-40B4-BE49-F238E27FC236}">
              <a16:creationId xmlns:a16="http://schemas.microsoft.com/office/drawing/2014/main" id="{2EE813DB-C58F-4527-9928-FEDC21D9B8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67100" y="3533775"/>
          <a:ext cx="182160" cy="121440"/>
        </a:xfrm>
        <a:prstGeom prst="rect">
          <a:avLst/>
        </a:prstGeom>
      </xdr:spPr>
    </xdr:pic>
    <xdr:clientData/>
  </xdr:twoCellAnchor>
  <xdr:twoCellAnchor editAs="oneCell">
    <xdr:from>
      <xdr:col>2</xdr:col>
      <xdr:colOff>695325</xdr:colOff>
      <xdr:row>9</xdr:row>
      <xdr:rowOff>219075</xdr:rowOff>
    </xdr:from>
    <xdr:to>
      <xdr:col>2</xdr:col>
      <xdr:colOff>877485</xdr:colOff>
      <xdr:row>9</xdr:row>
      <xdr:rowOff>340515</xdr:rowOff>
    </xdr:to>
    <xdr:pic>
      <xdr:nvPicPr>
        <xdr:cNvPr id="5" name="Graphic 19">
          <a:extLst>
            <a:ext uri="{FF2B5EF4-FFF2-40B4-BE49-F238E27FC236}">
              <a16:creationId xmlns:a16="http://schemas.microsoft.com/office/drawing/2014/main" id="{212AEF38-0BF1-4F85-84CA-0D3E20B5F4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76625" y="2705100"/>
          <a:ext cx="182160" cy="121440"/>
        </a:xfrm>
        <a:prstGeom prst="rect">
          <a:avLst/>
        </a:prstGeom>
      </xdr:spPr>
    </xdr:pic>
    <xdr:clientData/>
  </xdr:twoCellAnchor>
  <xdr:twoCellAnchor editAs="oneCell">
    <xdr:from>
      <xdr:col>3</xdr:col>
      <xdr:colOff>685800</xdr:colOff>
      <xdr:row>12</xdr:row>
      <xdr:rowOff>85725</xdr:rowOff>
    </xdr:from>
    <xdr:to>
      <xdr:col>3</xdr:col>
      <xdr:colOff>867960</xdr:colOff>
      <xdr:row>12</xdr:row>
      <xdr:rowOff>207165</xdr:rowOff>
    </xdr:to>
    <xdr:pic>
      <xdr:nvPicPr>
        <xdr:cNvPr id="6" name="Graphic 19">
          <a:extLst>
            <a:ext uri="{FF2B5EF4-FFF2-40B4-BE49-F238E27FC236}">
              <a16:creationId xmlns:a16="http://schemas.microsoft.com/office/drawing/2014/main" id="{691372B9-125A-4437-B12A-B09F4E5655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81500" y="3533775"/>
          <a:ext cx="182160" cy="121440"/>
        </a:xfrm>
        <a:prstGeom prst="rect">
          <a:avLst/>
        </a:prstGeom>
      </xdr:spPr>
    </xdr:pic>
    <xdr:clientData/>
  </xdr:twoCellAnchor>
  <xdr:twoCellAnchor editAs="oneCell">
    <xdr:from>
      <xdr:col>3</xdr:col>
      <xdr:colOff>685800</xdr:colOff>
      <xdr:row>15</xdr:row>
      <xdr:rowOff>285750</xdr:rowOff>
    </xdr:from>
    <xdr:to>
      <xdr:col>3</xdr:col>
      <xdr:colOff>867960</xdr:colOff>
      <xdr:row>15</xdr:row>
      <xdr:rowOff>407190</xdr:rowOff>
    </xdr:to>
    <xdr:pic>
      <xdr:nvPicPr>
        <xdr:cNvPr id="7" name="Graphic 19">
          <a:extLst>
            <a:ext uri="{FF2B5EF4-FFF2-40B4-BE49-F238E27FC236}">
              <a16:creationId xmlns:a16="http://schemas.microsoft.com/office/drawing/2014/main" id="{EF849FD2-2D2B-4CDC-9B66-BB7576C10E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81500" y="4648200"/>
          <a:ext cx="182160" cy="121440"/>
        </a:xfrm>
        <a:prstGeom prst="rect">
          <a:avLst/>
        </a:prstGeom>
      </xdr:spPr>
    </xdr:pic>
    <xdr:clientData/>
  </xdr:twoCellAnchor>
  <xdr:twoCellAnchor editAs="oneCell">
    <xdr:from>
      <xdr:col>2</xdr:col>
      <xdr:colOff>685800</xdr:colOff>
      <xdr:row>15</xdr:row>
      <xdr:rowOff>276225</xdr:rowOff>
    </xdr:from>
    <xdr:to>
      <xdr:col>2</xdr:col>
      <xdr:colOff>867960</xdr:colOff>
      <xdr:row>15</xdr:row>
      <xdr:rowOff>397665</xdr:rowOff>
    </xdr:to>
    <xdr:pic>
      <xdr:nvPicPr>
        <xdr:cNvPr id="8" name="Graphic 19">
          <a:extLst>
            <a:ext uri="{FF2B5EF4-FFF2-40B4-BE49-F238E27FC236}">
              <a16:creationId xmlns:a16="http://schemas.microsoft.com/office/drawing/2014/main" id="{1D414C30-6ACC-436B-B9B2-C0AC613C8F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67100" y="4638675"/>
          <a:ext cx="182160" cy="121440"/>
        </a:xfrm>
        <a:prstGeom prst="rect">
          <a:avLst/>
        </a:prstGeom>
      </xdr:spPr>
    </xdr:pic>
    <xdr:clientData/>
  </xdr:twoCellAnchor>
  <xdr:twoCellAnchor editAs="oneCell">
    <xdr:from>
      <xdr:col>4</xdr:col>
      <xdr:colOff>666750</xdr:colOff>
      <xdr:row>15</xdr:row>
      <xdr:rowOff>276225</xdr:rowOff>
    </xdr:from>
    <xdr:to>
      <xdr:col>4</xdr:col>
      <xdr:colOff>848910</xdr:colOff>
      <xdr:row>15</xdr:row>
      <xdr:rowOff>397665</xdr:rowOff>
    </xdr:to>
    <xdr:pic>
      <xdr:nvPicPr>
        <xdr:cNvPr id="9" name="Graphic 19">
          <a:extLst>
            <a:ext uri="{FF2B5EF4-FFF2-40B4-BE49-F238E27FC236}">
              <a16:creationId xmlns:a16="http://schemas.microsoft.com/office/drawing/2014/main" id="{B79F93F5-E5AD-470F-8E70-8DFA3B77AA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76850" y="4638675"/>
          <a:ext cx="182160" cy="121440"/>
        </a:xfrm>
        <a:prstGeom prst="rect">
          <a:avLst/>
        </a:prstGeom>
      </xdr:spPr>
    </xdr:pic>
    <xdr:clientData/>
  </xdr:twoCellAnchor>
  <xdr:twoCellAnchor editAs="oneCell">
    <xdr:from>
      <xdr:col>4</xdr:col>
      <xdr:colOff>666750</xdr:colOff>
      <xdr:row>9</xdr:row>
      <xdr:rowOff>209550</xdr:rowOff>
    </xdr:from>
    <xdr:to>
      <xdr:col>4</xdr:col>
      <xdr:colOff>848910</xdr:colOff>
      <xdr:row>9</xdr:row>
      <xdr:rowOff>330990</xdr:rowOff>
    </xdr:to>
    <xdr:pic>
      <xdr:nvPicPr>
        <xdr:cNvPr id="10" name="Graphic 19">
          <a:extLst>
            <a:ext uri="{FF2B5EF4-FFF2-40B4-BE49-F238E27FC236}">
              <a16:creationId xmlns:a16="http://schemas.microsoft.com/office/drawing/2014/main" id="{B293A2A1-A797-4A12-B75A-E8970F4869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76850" y="2695575"/>
          <a:ext cx="182160" cy="121440"/>
        </a:xfrm>
        <a:prstGeom prst="rect">
          <a:avLst/>
        </a:prstGeom>
      </xdr:spPr>
    </xdr:pic>
    <xdr:clientData/>
  </xdr:twoCellAnchor>
  <xdr:twoCellAnchor editAs="oneCell">
    <xdr:from>
      <xdr:col>4</xdr:col>
      <xdr:colOff>676275</xdr:colOff>
      <xdr:row>12</xdr:row>
      <xdr:rowOff>76200</xdr:rowOff>
    </xdr:from>
    <xdr:to>
      <xdr:col>4</xdr:col>
      <xdr:colOff>858435</xdr:colOff>
      <xdr:row>12</xdr:row>
      <xdr:rowOff>197640</xdr:rowOff>
    </xdr:to>
    <xdr:pic>
      <xdr:nvPicPr>
        <xdr:cNvPr id="11" name="Graphic 19">
          <a:extLst>
            <a:ext uri="{FF2B5EF4-FFF2-40B4-BE49-F238E27FC236}">
              <a16:creationId xmlns:a16="http://schemas.microsoft.com/office/drawing/2014/main" id="{B7B05CC4-B2B8-4172-ACB2-5EDF2BD218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86375" y="3524250"/>
          <a:ext cx="182160" cy="121440"/>
        </a:xfrm>
        <a:prstGeom prst="rect">
          <a:avLst/>
        </a:prstGeom>
      </xdr:spPr>
    </xdr:pic>
    <xdr:clientData/>
  </xdr:twoCellAnchor>
  <xdr:twoCellAnchor editAs="oneCell">
    <xdr:from>
      <xdr:col>4</xdr:col>
      <xdr:colOff>657225</xdr:colOff>
      <xdr:row>18</xdr:row>
      <xdr:rowOff>123825</xdr:rowOff>
    </xdr:from>
    <xdr:to>
      <xdr:col>4</xdr:col>
      <xdr:colOff>839385</xdr:colOff>
      <xdr:row>18</xdr:row>
      <xdr:rowOff>245265</xdr:rowOff>
    </xdr:to>
    <xdr:pic>
      <xdr:nvPicPr>
        <xdr:cNvPr id="12" name="Graphic 19">
          <a:extLst>
            <a:ext uri="{FF2B5EF4-FFF2-40B4-BE49-F238E27FC236}">
              <a16:creationId xmlns:a16="http://schemas.microsoft.com/office/drawing/2014/main" id="{E58F82E2-48BC-4167-8BD8-344D0464B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67325" y="5572125"/>
          <a:ext cx="182160" cy="121440"/>
        </a:xfrm>
        <a:prstGeom prst="rect">
          <a:avLst/>
        </a:prstGeom>
      </xdr:spPr>
    </xdr:pic>
    <xdr:clientData/>
  </xdr:twoCellAnchor>
  <xdr:twoCellAnchor>
    <xdr:from>
      <xdr:col>0</xdr:col>
      <xdr:colOff>1504950</xdr:colOff>
      <xdr:row>1</xdr:row>
      <xdr:rowOff>114300</xdr:rowOff>
    </xdr:from>
    <xdr:to>
      <xdr:col>5</xdr:col>
      <xdr:colOff>4903305</xdr:colOff>
      <xdr:row>2</xdr:row>
      <xdr:rowOff>3067</xdr:rowOff>
    </xdr:to>
    <xdr:sp macro="" textlink="">
      <xdr:nvSpPr>
        <xdr:cNvPr id="13" name="Title 1">
          <a:extLst>
            <a:ext uri="{FF2B5EF4-FFF2-40B4-BE49-F238E27FC236}">
              <a16:creationId xmlns:a16="http://schemas.microsoft.com/office/drawing/2014/main" id="{F0F7BE15-AC29-4161-A413-779D2886AADA}"/>
            </a:ext>
          </a:extLst>
        </xdr:cNvPr>
        <xdr:cNvSpPr>
          <a:spLocks noGrp="1"/>
        </xdr:cNvSpPr>
      </xdr:nvSpPr>
      <xdr:spPr>
        <a:xfrm>
          <a:off x="1504950" y="295275"/>
          <a:ext cx="8922855" cy="279292"/>
        </a:xfrm>
        <a:prstGeom prst="rect">
          <a:avLst/>
        </a:prstGeom>
      </xdr:spPr>
      <xdr:txBody>
        <a:bodyPr vert="horz" wrap="square" lIns="0" tIns="0" rIns="0" bIns="0" rtlCol="0" anchor="b" anchorCtr="0">
          <a:normAutofit/>
        </a:bodyPr>
        <a:lstStyle>
          <a:lvl1pPr algn="l" defTabSz="914400" rtl="0" eaLnBrk="1" latinLnBrk="0" hangingPunct="1">
            <a:lnSpc>
              <a:spcPct val="95000"/>
            </a:lnSpc>
            <a:spcBef>
              <a:spcPct val="0"/>
            </a:spcBef>
            <a:buNone/>
            <a:defRPr sz="2400" b="1" kern="1200">
              <a:solidFill>
                <a:schemeClr val="accent1"/>
              </a:solidFill>
              <a:latin typeface="+mj-lt"/>
              <a:ea typeface="+mj-ea"/>
              <a:cs typeface="+mj-cs"/>
            </a:defRPr>
          </a:lvl1pPr>
        </a:lstStyle>
        <a:p>
          <a:r>
            <a:rPr lang="en-GB">
              <a:solidFill>
                <a:srgbClr val="DC1E35"/>
              </a:solidFill>
              <a:latin typeface="Arial" panose="020B0604020202020204" pitchFamily="34" charset="0"/>
              <a:cs typeface="Arial" panose="020B0604020202020204" pitchFamily="34" charset="0"/>
            </a:rPr>
            <a:t>Attractive and achievable financial targets </a:t>
          </a:r>
        </a:p>
      </xdr:txBody>
    </xdr:sp>
    <xdr:clientData/>
  </xdr:twoCellAnchor>
  <xdr:twoCellAnchor>
    <xdr:from>
      <xdr:col>0</xdr:col>
      <xdr:colOff>1535559</xdr:colOff>
      <xdr:row>2</xdr:row>
      <xdr:rowOff>95262</xdr:rowOff>
    </xdr:from>
    <xdr:to>
      <xdr:col>5</xdr:col>
      <xdr:colOff>4911587</xdr:colOff>
      <xdr:row>3</xdr:row>
      <xdr:rowOff>101132</xdr:rowOff>
    </xdr:to>
    <xdr:sp macro="" textlink="">
      <xdr:nvSpPr>
        <xdr:cNvPr id="14" name="Subtitle 2">
          <a:extLst>
            <a:ext uri="{FF2B5EF4-FFF2-40B4-BE49-F238E27FC236}">
              <a16:creationId xmlns:a16="http://schemas.microsoft.com/office/drawing/2014/main" id="{547DD139-AA98-4711-AE79-D40EE25C9397}"/>
            </a:ext>
          </a:extLst>
        </xdr:cNvPr>
        <xdr:cNvSpPr>
          <a:spLocks noGrp="1"/>
        </xdr:cNvSpPr>
      </xdr:nvSpPr>
      <xdr:spPr>
        <a:xfrm>
          <a:off x="1535559" y="666762"/>
          <a:ext cx="8900528" cy="396395"/>
        </a:xfrm>
        <a:prstGeom prst="rect">
          <a:avLst/>
        </a:prstGeom>
      </xdr:spPr>
      <xdr:txBody>
        <a:bodyPr vert="horz" wrap="square" lIns="0" tIns="0" rIns="0" bIns="0" rtlCol="0">
          <a:noAutofit/>
        </a:bodyPr>
        <a:lstStyle>
          <a:lvl1pPr marL="0" indent="0" algn="l" defTabSz="914400" rtl="0" eaLnBrk="1" latinLnBrk="0" hangingPunct="1">
            <a:lnSpc>
              <a:spcPct val="100000"/>
            </a:lnSpc>
            <a:spcBef>
              <a:spcPts val="0"/>
            </a:spcBef>
            <a:spcAft>
              <a:spcPts val="600"/>
            </a:spcAft>
            <a:buClr>
              <a:schemeClr val="accent1"/>
            </a:buClr>
            <a:buFont typeface="Arial" panose="020B0604020202020204" pitchFamily="34" charset="0"/>
            <a:buChar char="​"/>
            <a:defRPr sz="1600" kern="1200">
              <a:solidFill>
                <a:schemeClr val="accent1"/>
              </a:solidFill>
              <a:latin typeface="+mn-lt"/>
              <a:ea typeface="+mn-ea"/>
              <a:cs typeface="+mn-cs"/>
            </a:defRPr>
          </a:lvl1pPr>
          <a:lvl2pPr marL="800100" indent="-342900" algn="l" defTabSz="914400" rtl="0" eaLnBrk="1" latinLnBrk="0" hangingPunct="1">
            <a:lnSpc>
              <a:spcPct val="100000"/>
            </a:lnSpc>
            <a:spcBef>
              <a:spcPts val="0"/>
            </a:spcBef>
            <a:spcAft>
              <a:spcPts val="600"/>
            </a:spcAft>
            <a:buClrTx/>
            <a:buFont typeface="Arial" panose="020B0604020202020204" pitchFamily="34" charset="0"/>
            <a:buChar char="•"/>
            <a:defRPr sz="2000" kern="1200">
              <a:solidFill>
                <a:schemeClr val="tx1"/>
              </a:solidFill>
              <a:latin typeface="+mn-lt"/>
              <a:ea typeface="+mn-ea"/>
              <a:cs typeface="+mn-cs"/>
            </a:defRPr>
          </a:lvl2pPr>
          <a:lvl3pPr marL="1200150" indent="-285750" algn="l" defTabSz="914400" rtl="0" eaLnBrk="1" latinLnBrk="0" hangingPunct="1">
            <a:lnSpc>
              <a:spcPct val="100000"/>
            </a:lnSpc>
            <a:spcBef>
              <a:spcPts val="0"/>
            </a:spcBef>
            <a:spcAft>
              <a:spcPts val="1200"/>
            </a:spcAft>
            <a:buClrTx/>
            <a:buFont typeface="Arial" panose="020B0604020202020204" pitchFamily="34" charset="0"/>
            <a:buChar char="•"/>
            <a:defRPr sz="2000" kern="1200">
              <a:solidFill>
                <a:schemeClr val="tx1"/>
              </a:solidFill>
              <a:latin typeface="+mn-lt"/>
              <a:ea typeface="+mn-ea"/>
              <a:cs typeface="+mn-cs"/>
            </a:defRPr>
          </a:lvl3pPr>
          <a:lvl4pPr marL="1657350" indent="-285750" algn="l" defTabSz="914400" rtl="0" eaLnBrk="1" latinLnBrk="0" hangingPunct="1">
            <a:lnSpc>
              <a:spcPct val="100000"/>
            </a:lnSpc>
            <a:spcBef>
              <a:spcPts val="1200"/>
            </a:spcBef>
            <a:buClrTx/>
            <a:buFont typeface="Arial" panose="020B0604020202020204" pitchFamily="34" charset="0"/>
            <a:buChar char="•"/>
            <a:defRPr sz="2000" b="1" kern="1200">
              <a:solidFill>
                <a:schemeClr val="tx1"/>
              </a:solidFill>
              <a:latin typeface="+mn-lt"/>
              <a:ea typeface="+mn-ea"/>
              <a:cs typeface="+mn-cs"/>
            </a:defRPr>
          </a:lvl4pPr>
          <a:lvl5pPr marL="2114550" indent="-285750" algn="l" defTabSz="914400" rtl="0" eaLnBrk="1" latinLnBrk="0" hangingPunct="1">
            <a:lnSpc>
              <a:spcPct val="100000"/>
            </a:lnSpc>
            <a:spcBef>
              <a:spcPts val="0"/>
            </a:spcBef>
            <a:spcAft>
              <a:spcPts val="600"/>
            </a:spcAft>
            <a:buClr>
              <a:schemeClr val="accent1"/>
            </a:buClr>
            <a:buFont typeface="Arial" panose="020B0604020202020204" pitchFamily="34" charset="0"/>
            <a:buChar char="•"/>
            <a:defRPr sz="2000" kern="1200">
              <a:solidFill>
                <a:schemeClr val="tx1"/>
              </a:solidFill>
              <a:latin typeface="+mn-lt"/>
              <a:ea typeface="+mn-ea"/>
              <a:cs typeface="+mn-cs"/>
            </a:defRPr>
          </a:lvl5pPr>
          <a:lvl6pPr marL="2571750" indent="-285750" algn="l" defTabSz="914400" rtl="0" eaLnBrk="1" latinLnBrk="0" hangingPunct="1">
            <a:lnSpc>
              <a:spcPct val="100000"/>
            </a:lnSpc>
            <a:spcBef>
              <a:spcPts val="0"/>
            </a:spcBef>
            <a:spcAft>
              <a:spcPts val="600"/>
            </a:spcAft>
            <a:buClrTx/>
            <a:buFont typeface="Arial" panose="020B0604020202020204" pitchFamily="34" charset="0"/>
            <a:buChar char="•"/>
            <a:defRPr sz="2000" kern="1200">
              <a:solidFill>
                <a:schemeClr val="tx1"/>
              </a:solidFill>
              <a:latin typeface="+mn-lt"/>
              <a:ea typeface="+mn-ea"/>
              <a:cs typeface="+mn-cs"/>
            </a:defRPr>
          </a:lvl6pPr>
          <a:lvl7pPr marL="3028950" indent="-285750" algn="l" defTabSz="914400" rtl="0" eaLnBrk="1" latinLnBrk="0" hangingPunct="1">
            <a:lnSpc>
              <a:spcPct val="100000"/>
            </a:lnSpc>
            <a:spcBef>
              <a:spcPts val="0"/>
            </a:spcBef>
            <a:spcAft>
              <a:spcPts val="600"/>
            </a:spcAft>
            <a:buClrTx/>
            <a:buFont typeface="Arial" panose="020B0604020202020204" pitchFamily="34" charset="0"/>
            <a:buChar char="•"/>
            <a:defRPr sz="2000" kern="1200" baseline="0">
              <a:solidFill>
                <a:schemeClr val="tx1"/>
              </a:solidFill>
              <a:latin typeface="+mn-lt"/>
              <a:ea typeface="+mn-ea"/>
              <a:cs typeface="+mn-cs"/>
            </a:defRPr>
          </a:lvl7pPr>
          <a:lvl8pPr marL="3486150" indent="-285750" algn="l" defTabSz="914400" rtl="0" eaLnBrk="1" latinLnBrk="0" hangingPunct="1">
            <a:lnSpc>
              <a:spcPct val="100000"/>
            </a:lnSpc>
            <a:spcBef>
              <a:spcPts val="0"/>
            </a:spcBef>
            <a:buClrTx/>
            <a:buFont typeface="Arial" panose="020B0604020202020204" pitchFamily="34" charset="0"/>
            <a:buChar char="•"/>
            <a:defRPr sz="2000" i="1" kern="1200">
              <a:solidFill>
                <a:schemeClr val="tx1"/>
              </a:solidFill>
              <a:latin typeface="+mn-lt"/>
              <a:ea typeface="+mn-ea"/>
              <a:cs typeface="+mn-cs"/>
            </a:defRPr>
          </a:lvl8pPr>
          <a:lvl9pPr marL="3943350" indent="-285750" algn="l" defTabSz="914400" rtl="0" eaLnBrk="1" latinLnBrk="0" hangingPunct="1">
            <a:lnSpc>
              <a:spcPct val="100000"/>
            </a:lnSpc>
            <a:spcBef>
              <a:spcPts val="0"/>
            </a:spcBef>
            <a:spcAft>
              <a:spcPts val="1200"/>
            </a:spcAft>
            <a:buClrTx/>
            <a:buFont typeface="Arial" panose="020B0604020202020204" pitchFamily="34" charset="0"/>
            <a:buChar char="•"/>
            <a:defRPr sz="2000" b="1" kern="1200" baseline="0">
              <a:solidFill>
                <a:schemeClr val="accent1"/>
              </a:solidFill>
              <a:latin typeface="+mn-lt"/>
              <a:ea typeface="+mn-ea"/>
              <a:cs typeface="+mn-cs"/>
            </a:defRPr>
          </a:lvl9pPr>
        </a:lstStyle>
        <a:p>
          <a:r>
            <a:rPr lang="en-GB">
              <a:solidFill>
                <a:srgbClr val="DC1E35"/>
              </a:solidFill>
              <a:latin typeface="Arial" panose="020B0604020202020204" pitchFamily="34" charset="0"/>
              <a:cs typeface="Arial" panose="020B0604020202020204" pitchFamily="34" charset="0"/>
            </a:rPr>
            <a:t>Updated targets define a clear path to ROE expansion, attractive capital return and optimisation</a:t>
          </a:r>
        </a:p>
        <a:p>
          <a:endParaRPr lang="en-GB"/>
        </a:p>
      </xdr:txBody>
    </xdr:sp>
    <xdr:clientData/>
  </xdr:twoCellAnchor>
  <xdr:twoCellAnchor editAs="oneCell">
    <xdr:from>
      <xdr:col>3</xdr:col>
      <xdr:colOff>676275</xdr:colOff>
      <xdr:row>7</xdr:row>
      <xdr:rowOff>228600</xdr:rowOff>
    </xdr:from>
    <xdr:to>
      <xdr:col>3</xdr:col>
      <xdr:colOff>858435</xdr:colOff>
      <xdr:row>7</xdr:row>
      <xdr:rowOff>350040</xdr:rowOff>
    </xdr:to>
    <xdr:pic>
      <xdr:nvPicPr>
        <xdr:cNvPr id="17" name="Graphic 19">
          <a:extLst>
            <a:ext uri="{FF2B5EF4-FFF2-40B4-BE49-F238E27FC236}">
              <a16:creationId xmlns:a16="http://schemas.microsoft.com/office/drawing/2014/main" id="{1658C39D-FBC9-4702-8572-7D30029769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71975" y="1952625"/>
          <a:ext cx="182160" cy="121440"/>
        </a:xfrm>
        <a:prstGeom prst="rect">
          <a:avLst/>
        </a:prstGeom>
      </xdr:spPr>
    </xdr:pic>
    <xdr:clientData/>
  </xdr:twoCellAnchor>
  <xdr:twoCellAnchor editAs="oneCell">
    <xdr:from>
      <xdr:col>3</xdr:col>
      <xdr:colOff>676275</xdr:colOff>
      <xdr:row>9</xdr:row>
      <xdr:rowOff>219075</xdr:rowOff>
    </xdr:from>
    <xdr:to>
      <xdr:col>3</xdr:col>
      <xdr:colOff>858435</xdr:colOff>
      <xdr:row>9</xdr:row>
      <xdr:rowOff>340515</xdr:rowOff>
    </xdr:to>
    <xdr:pic>
      <xdr:nvPicPr>
        <xdr:cNvPr id="18" name="Graphic 17">
          <a:extLst>
            <a:ext uri="{FF2B5EF4-FFF2-40B4-BE49-F238E27FC236}">
              <a16:creationId xmlns:a16="http://schemas.microsoft.com/office/drawing/2014/main" id="{9B8F9BB1-77F0-4712-AEAE-4CFC07524E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371975" y="2705100"/>
          <a:ext cx="182160" cy="121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2116</xdr:rowOff>
    </xdr:from>
    <xdr:to>
      <xdr:col>6</xdr:col>
      <xdr:colOff>1095375</xdr:colOff>
      <xdr:row>4</xdr:row>
      <xdr:rowOff>122401</xdr:rowOff>
    </xdr:to>
    <xdr:sp macro="" textlink="">
      <xdr:nvSpPr>
        <xdr:cNvPr id="2" name="Title 2">
          <a:extLst>
            <a:ext uri="{FF2B5EF4-FFF2-40B4-BE49-F238E27FC236}">
              <a16:creationId xmlns:a16="http://schemas.microsoft.com/office/drawing/2014/main" id="{58236A9A-F9CB-4846-A512-AE927AC2E891}"/>
            </a:ext>
          </a:extLst>
        </xdr:cNvPr>
        <xdr:cNvSpPr>
          <a:spLocks noGrp="1"/>
        </xdr:cNvSpPr>
      </xdr:nvSpPr>
      <xdr:spPr>
        <a:xfrm>
          <a:off x="0" y="372533"/>
          <a:ext cx="8366125" cy="501285"/>
        </a:xfrm>
        <a:prstGeom prst="rect">
          <a:avLst/>
        </a:prstGeom>
      </xdr:spPr>
      <xdr:txBody>
        <a:bodyPr vert="horz" wrap="square" anchor="b" anchorCtr="0"/>
        <a:lstStyle>
          <a:lvl1pPr algn="l" rtl="0" eaLnBrk="1" fontAlgn="base" hangingPunct="1">
            <a:lnSpc>
              <a:spcPct val="90000"/>
            </a:lnSpc>
            <a:spcBef>
              <a:spcPct val="0"/>
            </a:spcBef>
            <a:spcAft>
              <a:spcPct val="0"/>
            </a:spcAft>
            <a:defRPr sz="3000" b="0" baseline="0">
              <a:solidFill>
                <a:schemeClr val="tx1"/>
              </a:solidFill>
              <a:latin typeface="Arial"/>
              <a:ea typeface="+mj-ea"/>
              <a:cs typeface="Arial"/>
            </a:defRPr>
          </a:lvl1pPr>
          <a:lvl2pPr algn="l" rtl="0" eaLnBrk="1" fontAlgn="base" hangingPunct="1">
            <a:lnSpc>
              <a:spcPct val="90000"/>
            </a:lnSpc>
            <a:spcBef>
              <a:spcPct val="0"/>
            </a:spcBef>
            <a:spcAft>
              <a:spcPct val="0"/>
            </a:spcAft>
            <a:defRPr sz="2400">
              <a:solidFill>
                <a:srgbClr val="786F44"/>
              </a:solidFill>
              <a:latin typeface="Palatino Linotype" pitchFamily="18" charset="0"/>
            </a:defRPr>
          </a:lvl2pPr>
          <a:lvl3pPr algn="l" rtl="0" eaLnBrk="1" fontAlgn="base" hangingPunct="1">
            <a:lnSpc>
              <a:spcPct val="90000"/>
            </a:lnSpc>
            <a:spcBef>
              <a:spcPct val="0"/>
            </a:spcBef>
            <a:spcAft>
              <a:spcPct val="0"/>
            </a:spcAft>
            <a:defRPr sz="2400">
              <a:solidFill>
                <a:srgbClr val="786F44"/>
              </a:solidFill>
              <a:latin typeface="Palatino Linotype" pitchFamily="18" charset="0"/>
            </a:defRPr>
          </a:lvl3pPr>
          <a:lvl4pPr algn="l" rtl="0" eaLnBrk="1" fontAlgn="base" hangingPunct="1">
            <a:lnSpc>
              <a:spcPct val="90000"/>
            </a:lnSpc>
            <a:spcBef>
              <a:spcPct val="0"/>
            </a:spcBef>
            <a:spcAft>
              <a:spcPct val="0"/>
            </a:spcAft>
            <a:defRPr sz="2400">
              <a:solidFill>
                <a:srgbClr val="786F44"/>
              </a:solidFill>
              <a:latin typeface="Palatino Linotype" pitchFamily="18" charset="0"/>
            </a:defRPr>
          </a:lvl4pPr>
          <a:lvl5pPr algn="l" rtl="0" eaLnBrk="1" fontAlgn="base" hangingPunct="1">
            <a:lnSpc>
              <a:spcPct val="90000"/>
            </a:lnSpc>
            <a:spcBef>
              <a:spcPct val="0"/>
            </a:spcBef>
            <a:spcAft>
              <a:spcPct val="0"/>
            </a:spcAft>
            <a:defRPr sz="2400">
              <a:solidFill>
                <a:srgbClr val="786F44"/>
              </a:solidFill>
              <a:latin typeface="Palatino Linotype" pitchFamily="18" charset="0"/>
            </a:defRPr>
          </a:lvl5pPr>
          <a:lvl6pPr marL="457189" algn="l" rtl="0" eaLnBrk="1" fontAlgn="base" hangingPunct="1">
            <a:lnSpc>
              <a:spcPct val="90000"/>
            </a:lnSpc>
            <a:spcBef>
              <a:spcPct val="0"/>
            </a:spcBef>
            <a:spcAft>
              <a:spcPct val="0"/>
            </a:spcAft>
            <a:defRPr sz="2400">
              <a:solidFill>
                <a:schemeClr val="tx2"/>
              </a:solidFill>
              <a:latin typeface="Arial" charset="0"/>
            </a:defRPr>
          </a:lvl6pPr>
          <a:lvl7pPr marL="914378" algn="l" rtl="0" eaLnBrk="1" fontAlgn="base" hangingPunct="1">
            <a:lnSpc>
              <a:spcPct val="90000"/>
            </a:lnSpc>
            <a:spcBef>
              <a:spcPct val="0"/>
            </a:spcBef>
            <a:spcAft>
              <a:spcPct val="0"/>
            </a:spcAft>
            <a:defRPr sz="2400">
              <a:solidFill>
                <a:schemeClr val="tx2"/>
              </a:solidFill>
              <a:latin typeface="Arial" charset="0"/>
            </a:defRPr>
          </a:lvl7pPr>
          <a:lvl8pPr marL="1371567" algn="l" rtl="0" eaLnBrk="1" fontAlgn="base" hangingPunct="1">
            <a:lnSpc>
              <a:spcPct val="90000"/>
            </a:lnSpc>
            <a:spcBef>
              <a:spcPct val="0"/>
            </a:spcBef>
            <a:spcAft>
              <a:spcPct val="0"/>
            </a:spcAft>
            <a:defRPr sz="2400">
              <a:solidFill>
                <a:schemeClr val="tx2"/>
              </a:solidFill>
              <a:latin typeface="Arial" charset="0"/>
            </a:defRPr>
          </a:lvl8pPr>
          <a:lvl9pPr marL="1828756" algn="l" rtl="0" eaLnBrk="1" fontAlgn="base" hangingPunct="1">
            <a:lnSpc>
              <a:spcPct val="90000"/>
            </a:lnSpc>
            <a:spcBef>
              <a:spcPct val="0"/>
            </a:spcBef>
            <a:spcAft>
              <a:spcPct val="0"/>
            </a:spcAft>
            <a:defRPr sz="2400">
              <a:solidFill>
                <a:schemeClr val="tx2"/>
              </a:solidFill>
              <a:latin typeface="Arial" charset="0"/>
            </a:defRPr>
          </a:lvl9pPr>
        </a:lstStyle>
        <a:p>
          <a:r>
            <a:rPr kumimoji="0" lang="en-US" altLang="en-US" sz="2400" b="1" i="0" u="none" strike="noStrike" kern="1200" cap="none" spc="0" normalizeH="0" baseline="0" noProof="0" dirty="0">
              <a:ln>
                <a:noFill/>
              </a:ln>
              <a:solidFill>
                <a:srgbClr val="DC1E35"/>
              </a:solidFill>
              <a:effectLst/>
              <a:uLnTx/>
              <a:uFillTx/>
              <a:latin typeface="Arial"/>
              <a:ea typeface="+mj-ea"/>
              <a:cs typeface="+mj-cs"/>
            </a:rPr>
            <a:t>Íslandsbanki S&amp;P credit ratings</a:t>
          </a:r>
          <a:endParaRPr lang="en-GB" altLang="en-US">
            <a:solidFill>
              <a:srgbClr val="DC1E35"/>
            </a:solidFill>
          </a:endParaRPr>
        </a:p>
      </xdr:txBody>
    </xdr:sp>
    <xdr:clientData/>
  </xdr:twoCellAnchor>
  <xdr:twoCellAnchor>
    <xdr:from>
      <xdr:col>0</xdr:col>
      <xdr:colOff>105832</xdr:colOff>
      <xdr:row>4</xdr:row>
      <xdr:rowOff>169274</xdr:rowOff>
    </xdr:from>
    <xdr:to>
      <xdr:col>6</xdr:col>
      <xdr:colOff>1147978</xdr:colOff>
      <xdr:row>14</xdr:row>
      <xdr:rowOff>75142</xdr:rowOff>
    </xdr:to>
    <xdr:sp macro="" textlink="">
      <xdr:nvSpPr>
        <xdr:cNvPr id="4" name="Content Placeholder 4">
          <a:extLst>
            <a:ext uri="{FF2B5EF4-FFF2-40B4-BE49-F238E27FC236}">
              <a16:creationId xmlns:a16="http://schemas.microsoft.com/office/drawing/2014/main" id="{CF43BCD0-B3D2-41F2-B810-576391AAF7AC}"/>
            </a:ext>
          </a:extLst>
        </xdr:cNvPr>
        <xdr:cNvSpPr>
          <a:spLocks noGrp="1"/>
        </xdr:cNvSpPr>
      </xdr:nvSpPr>
      <xdr:spPr>
        <a:xfrm>
          <a:off x="105832" y="920691"/>
          <a:ext cx="8312896" cy="2202451"/>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chemeClr val="tx1"/>
              </a:solidFill>
              <a:latin typeface="+mn-lt"/>
              <a:ea typeface="+mn-ea"/>
              <a:cs typeface="+mn-cs"/>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chemeClr val="tx1"/>
              </a:solidFill>
              <a:latin typeface="+mn-lt"/>
              <a:ea typeface="+mn-ea"/>
              <a:cs typeface="+mn-cs"/>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chemeClr val="tx1"/>
              </a:solidFill>
              <a:latin typeface="+mn-lt"/>
              <a:ea typeface="+mn-ea"/>
              <a:cs typeface="+mn-cs"/>
            </a:defRPr>
          </a:lvl4pPr>
          <a:lvl5pPr marL="287338" indent="-287338"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chemeClr val="tx1"/>
              </a:solidFill>
              <a:latin typeface="+mn-lt"/>
              <a:ea typeface="+mn-ea"/>
              <a:cs typeface="+mn-cs"/>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chemeClr val="tx1"/>
              </a:solidFill>
              <a:latin typeface="+mn-lt"/>
              <a:ea typeface="+mn-ea"/>
              <a:cs typeface="+mn-cs"/>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chemeClr val="tx1"/>
              </a:solidFill>
              <a:latin typeface="+mn-lt"/>
              <a:ea typeface="+mn-ea"/>
              <a:cs typeface="+mn-cs"/>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chemeClr val="accent1"/>
              </a:solidFill>
              <a:latin typeface="+mn-lt"/>
              <a:ea typeface="+mn-ea"/>
              <a:cs typeface="+mn-cs"/>
            </a:defRPr>
          </a:lvl9pPr>
        </a:lstStyle>
        <a:p>
          <a:pPr lvl="8">
            <a:buNone/>
          </a:pPr>
          <a:r>
            <a:rPr lang="en-GB" sz="1400">
              <a:solidFill>
                <a:srgbClr val="DC1E35"/>
              </a:solidFill>
              <a:latin typeface="Arial" panose="020B0604020202020204" pitchFamily="34" charset="0"/>
              <a:cs typeface="Arial" panose="020B0604020202020204" pitchFamily="34" charset="0"/>
            </a:rPr>
            <a:t>BBB/A-2 Stable Outlook</a:t>
          </a:r>
        </a:p>
        <a:p>
          <a:pPr lvl="8">
            <a:buNone/>
          </a:pPr>
          <a:r>
            <a:rPr lang="en-GB" sz="1050" b="0">
              <a:solidFill>
                <a:srgbClr val="DC1E35"/>
              </a:solidFill>
              <a:latin typeface="Arial" panose="020B0604020202020204" pitchFamily="34" charset="0"/>
              <a:cs typeface="Arial" panose="020B0604020202020204" pitchFamily="34" charset="0"/>
            </a:rPr>
            <a:t>Rating Report 18 October 2021</a:t>
          </a:r>
        </a:p>
        <a:p>
          <a:pPr lvl="8">
            <a:buNone/>
          </a:pPr>
          <a:r>
            <a:rPr lang="is-IS" sz="1000" b="0" i="0" u="none" strike="noStrike" kern="1200" baseline="0">
              <a:solidFill>
                <a:schemeClr val="tx1"/>
              </a:solidFill>
              <a:latin typeface="Arial" panose="020B0604020202020204" pitchFamily="34" charset="0"/>
              <a:ea typeface="+mn-ea"/>
              <a:cs typeface="Arial" panose="020B0604020202020204" pitchFamily="34" charset="0"/>
            </a:rPr>
            <a:t>In S&amp;P’s latest report on Íslandsbanki, dated 18 October 2021, Íslandsbanki’s key strengths are stated as </a:t>
          </a:r>
          <a:r>
            <a:rPr lang="is-IS" sz="1000" b="1" i="0" u="none" strike="noStrike" kern="1200" baseline="0">
              <a:solidFill>
                <a:schemeClr val="tx1"/>
              </a:solidFill>
              <a:latin typeface="Arial" panose="020B0604020202020204" pitchFamily="34" charset="0"/>
              <a:ea typeface="+mn-ea"/>
              <a:cs typeface="Arial" panose="020B0604020202020204" pitchFamily="34" charset="0"/>
            </a:rPr>
            <a:t>high leverage ratio and very strong capital, stable franchise and market position across all domestic business lines and limited wholesale financing needs</a:t>
          </a:r>
          <a:r>
            <a:rPr lang="is-IS" sz="1000" b="0" i="0" u="none" strike="noStrike" kern="1200" baseline="0">
              <a:solidFill>
                <a:schemeClr val="tx1"/>
              </a:solidFill>
              <a:latin typeface="Arial" panose="020B0604020202020204" pitchFamily="34" charset="0"/>
              <a:ea typeface="+mn-ea"/>
              <a:cs typeface="Arial" panose="020B0604020202020204" pitchFamily="34" charset="0"/>
            </a:rPr>
            <a:t>. The rating agency views key risks as material exposure to tourism and commercial real estate (CRE), concentration in Iceland and exposure to the volatile domestic economy and unpredictable operating environment and strong competition, which could weigh on profitability prospects in S&amp;P’s view.</a:t>
          </a:r>
        </a:p>
        <a:p>
          <a:pPr lvl="8">
            <a:buNone/>
          </a:pPr>
          <a:r>
            <a:rPr lang="is-IS" sz="1000" b="0" i="0" u="none" strike="noStrike" kern="1200" baseline="0">
              <a:solidFill>
                <a:schemeClr val="tx1"/>
              </a:solidFill>
              <a:latin typeface="Arial" panose="020B0604020202020204" pitchFamily="34" charset="0"/>
              <a:ea typeface="+mn-ea"/>
              <a:cs typeface="Arial" panose="020B0604020202020204" pitchFamily="34" charset="0"/>
            </a:rPr>
            <a:t>S&amp;P states that they could raise the Bank‘s ratings if it proves able to strengthen its returns, efficiency, and risk profile such they are significantly better than those of its domestic peers, with no further widening of the gap between the Bank and its foreign peers. They could lower the ratings on Íslandsbanki if the economic environment in Iceland becomes even more difficult, causing banks' profitability prospects to weaken for a prolonged period and Íslandsbanki's RAC ratio to decline below 15%.  </a:t>
          </a:r>
          <a:endParaRPr lang="en-GB"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50801</xdr:colOff>
      <xdr:row>4</xdr:row>
      <xdr:rowOff>6350</xdr:rowOff>
    </xdr:from>
    <xdr:to>
      <xdr:col>1</xdr:col>
      <xdr:colOff>38100</xdr:colOff>
      <xdr:row>18</xdr:row>
      <xdr:rowOff>169425</xdr:rowOff>
    </xdr:to>
    <xdr:sp macro="" textlink="">
      <xdr:nvSpPr>
        <xdr:cNvPr id="2" name="Content Placeholder 2">
          <a:extLst>
            <a:ext uri="{FF2B5EF4-FFF2-40B4-BE49-F238E27FC236}">
              <a16:creationId xmlns:a16="http://schemas.microsoft.com/office/drawing/2014/main" id="{3146F2B4-E927-4AB3-8D26-B783FBE6064F}"/>
            </a:ext>
          </a:extLst>
        </xdr:cNvPr>
        <xdr:cNvSpPr>
          <a:spLocks noGrp="1"/>
        </xdr:cNvSpPr>
      </xdr:nvSpPr>
      <xdr:spPr>
        <a:xfrm>
          <a:off x="50801" y="873125"/>
          <a:ext cx="3768724" cy="3906400"/>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ysClr val="windowText" lastClr="000000"/>
              </a:solidFill>
              <a:latin typeface="Arial"/>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ysClr val="windowText" lastClr="000000"/>
              </a:solidFill>
              <a:latin typeface="Arial"/>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ysClr val="windowText" lastClr="000000"/>
              </a:solidFill>
              <a:latin typeface="Arial"/>
            </a:defRPr>
          </a:lvl4pPr>
          <a:lvl5pPr marL="287338" indent="-287338"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ysClr val="windowText" lastClr="000000"/>
              </a:solidFill>
              <a:latin typeface="Arial"/>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ysClr val="windowText" lastClr="000000"/>
              </a:solidFill>
              <a:latin typeface="Arial"/>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ysClr val="windowText" lastClr="000000"/>
              </a:solidFill>
              <a:latin typeface="Arial"/>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rgbClr val="DC1E35"/>
              </a:solidFill>
              <a:latin typeface="Arial"/>
            </a:defRPr>
          </a:lvl9pPr>
        </a:lstStyle>
        <a:p>
          <a:pPr marL="0" indent="0" algn="just">
            <a:buNone/>
          </a:pPr>
          <a:r>
            <a:rPr lang="en-US" sz="900"/>
            <a:t>All information contained in this</a:t>
          </a:r>
          <a:r>
            <a:rPr lang="en-US" sz="900" baseline="0"/>
            <a:t> document </a:t>
          </a:r>
          <a:r>
            <a:rPr lang="en-US" sz="900"/>
            <a:t>should be regarded as preliminary and based on company data available. Due care and attention has been used in the preparation of forecast information. However, actual results may vary from their forecasts, and any variation may be materially positive or negative. Forecasts, by their very nature, are subject to uncertainty and contingencies, many of which are outside the control of  Íslandsbanki.</a:t>
          </a:r>
        </a:p>
        <a:p>
          <a:pPr marL="0" indent="0" algn="just">
            <a:buNone/>
          </a:pPr>
          <a:r>
            <a:rPr lang="en-US" sz="900"/>
            <a:t>Íslandsbanki cannot guarantee that the information contained herein is without fault or entirely accurate. The information in this material is based on sources that Íslandsbanki believes to be reliable. Íslandsbanki can however not guarantee that all information is correct. Furthermore, information and opinions may change without notice. Íslandsbanki is under no obligation to make amendments or changes to this publication if errors are found or opinions or information change. Íslandsbanki accepts no responsibility for the accuracy of its sources. </a:t>
          </a:r>
        </a:p>
        <a:p>
          <a:pPr marL="0" indent="0" algn="just">
            <a:buNone/>
          </a:pPr>
          <a:r>
            <a:rPr lang="en-US" sz="900"/>
            <a:t>Íslandsbanki and its management may make certain statements that constitute “forward-looking statements". These statements can be identified by the fact that they do not relate strictly to historical or current facts. Forward-looking statements often use words such as “anticipates,” “targets,” “expects,” “estimates,” “intends,” “plans,” “goals,” “believes” and other similar expressions or future or conditional verbs such as “will,” “should,” “would” and “could.” </a:t>
          </a:r>
        </a:p>
        <a:p>
          <a:pPr marL="0" indent="0">
            <a:buNone/>
          </a:pPr>
          <a:endParaRPr lang="en-US" sz="900"/>
        </a:p>
        <a:p>
          <a:pPr marL="0" indent="0">
            <a:buNone/>
          </a:pPr>
          <a:endParaRPr lang="en-US" sz="900"/>
        </a:p>
        <a:p>
          <a:pPr marL="0" indent="0">
            <a:buNone/>
          </a:pPr>
          <a:endParaRPr lang="en-US" sz="900"/>
        </a:p>
        <a:p>
          <a:pPr marL="0" indent="0">
            <a:buNone/>
          </a:pPr>
          <a:endParaRPr lang="en-US" sz="900"/>
        </a:p>
        <a:p>
          <a:pPr marL="0" indent="0">
            <a:buNone/>
          </a:pPr>
          <a:endParaRPr lang="en-US" sz="900"/>
        </a:p>
        <a:p>
          <a:pPr marL="0" indent="0">
            <a:buNone/>
          </a:pPr>
          <a:endParaRPr lang="is-IS" sz="900"/>
        </a:p>
      </xdr:txBody>
    </xdr:sp>
    <xdr:clientData/>
  </xdr:twoCellAnchor>
  <xdr:twoCellAnchor>
    <xdr:from>
      <xdr:col>1</xdr:col>
      <xdr:colOff>238124</xdr:colOff>
      <xdr:row>4</xdr:row>
      <xdr:rowOff>9525</xdr:rowOff>
    </xdr:from>
    <xdr:to>
      <xdr:col>5</xdr:col>
      <xdr:colOff>1000125</xdr:colOff>
      <xdr:row>18</xdr:row>
      <xdr:rowOff>171188</xdr:rowOff>
    </xdr:to>
    <xdr:sp macro="" textlink="">
      <xdr:nvSpPr>
        <xdr:cNvPr id="3" name="Content Placeholder 14">
          <a:extLst>
            <a:ext uri="{FF2B5EF4-FFF2-40B4-BE49-F238E27FC236}">
              <a16:creationId xmlns:a16="http://schemas.microsoft.com/office/drawing/2014/main" id="{E9CBD845-69A7-42FD-AC1C-07C7EBA0F129}"/>
            </a:ext>
          </a:extLst>
        </xdr:cNvPr>
        <xdr:cNvSpPr>
          <a:spLocks noGrp="1"/>
        </xdr:cNvSpPr>
      </xdr:nvSpPr>
      <xdr:spPr>
        <a:xfrm>
          <a:off x="4019549" y="876300"/>
          <a:ext cx="3771901" cy="3904988"/>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chemeClr val="tx1"/>
              </a:solidFill>
              <a:latin typeface="+mn-lt"/>
              <a:ea typeface="+mn-ea"/>
              <a:cs typeface="+mn-cs"/>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chemeClr val="tx1"/>
              </a:solidFill>
              <a:latin typeface="+mn-lt"/>
              <a:ea typeface="+mn-ea"/>
              <a:cs typeface="+mn-cs"/>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chemeClr val="tx1"/>
              </a:solidFill>
              <a:latin typeface="+mn-lt"/>
              <a:ea typeface="+mn-ea"/>
              <a:cs typeface="+mn-cs"/>
            </a:defRPr>
          </a:lvl4pPr>
          <a:lvl5pPr marL="287338" indent="-287338"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chemeClr val="tx1"/>
              </a:solidFill>
              <a:latin typeface="+mn-lt"/>
              <a:ea typeface="+mn-ea"/>
              <a:cs typeface="+mn-cs"/>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chemeClr val="tx1"/>
              </a:solidFill>
              <a:latin typeface="+mn-lt"/>
              <a:ea typeface="+mn-ea"/>
              <a:cs typeface="+mn-cs"/>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chemeClr val="tx1"/>
              </a:solidFill>
              <a:latin typeface="+mn-lt"/>
              <a:ea typeface="+mn-ea"/>
              <a:cs typeface="+mn-cs"/>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chemeClr val="accent1"/>
              </a:solidFill>
              <a:latin typeface="+mn-lt"/>
              <a:ea typeface="+mn-ea"/>
              <a:cs typeface="+mn-cs"/>
            </a:defRPr>
          </a:lvl9pPr>
        </a:lstStyle>
        <a:p>
          <a:pPr marL="0" indent="0" algn="just">
            <a:buNone/>
          </a:pPr>
          <a:r>
            <a:rPr lang="en-US" sz="900">
              <a:latin typeface="Arial" panose="020B0604020202020204" pitchFamily="34" charset="0"/>
              <a:cs typeface="Arial" panose="020B0604020202020204" pitchFamily="34" charset="0"/>
            </a:rPr>
            <a:t>The forward-looking statements represent Íslandsbanki’s current expectations, plans or forecasts of its future results and revenues and beliefs held by the company at the time of publication. These statements are not guarantees of future results or performance and involve certain risks, uncertainties and assumptions that are difficult to predict and are often beyond Íslandsbanki’s control. Actual outcomes and results may differ materially from those expressed in, or implied by, any of these forward-looking statements. </a:t>
          </a:r>
        </a:p>
        <a:p>
          <a:pPr marL="0" indent="0" algn="just">
            <a:buNone/>
          </a:pPr>
          <a:r>
            <a:rPr lang="en-US" sz="900">
              <a:latin typeface="Arial" panose="020B0604020202020204" pitchFamily="34" charset="0"/>
              <a:cs typeface="Arial" panose="020B0604020202020204" pitchFamily="34" charset="0"/>
            </a:rPr>
            <a:t>Forward-looking statements speak only as of the date they are made, and Íslandsbanki undertakes no obligation to update any forward-looking statement to reflect the impact of circumstances or events that arise after the date the forward-looking statement was made.</a:t>
          </a:r>
        </a:p>
        <a:p>
          <a:pPr marL="0" indent="0" algn="just">
            <a:buNone/>
          </a:pPr>
          <a:r>
            <a:rPr lang="en-US" sz="900">
              <a:latin typeface="Arial" panose="020B0604020202020204" pitchFamily="34" charset="0"/>
              <a:cs typeface="Arial" panose="020B0604020202020204" pitchFamily="34" charset="0"/>
            </a:rPr>
            <a:t>Íslandsbanki does not assume any responsibility or liability for any reliance on any of the information contained herein. Íslandsbanki is the owner of all works of authorship including, but not limited to, all design, text, sound recordings, images and trademarks in this material unless otherwise explicitly stated. The use of Íslandsbanki’s material, works or trademarks is forbidden without written consent except were otherwise expressly stated. Furthermore, it is prohibited to publish material made or gathered by Íslandsbanki without written consent.</a:t>
          </a:r>
        </a:p>
        <a:p>
          <a:pPr marL="0" indent="0">
            <a:buNone/>
          </a:pPr>
          <a:endParaRPr lang="is-I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225;namarka&#240;ur\Gagnah&#243;pur%202009\Yfirfer&#240;%20El&#237;nar\IMF%20samantekt%20-%20sparisj&#243;&#240;i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v>0</v>
          </cell>
          <cell r="B125">
            <v>0</v>
          </cell>
          <cell r="C125">
            <v>0</v>
          </cell>
          <cell r="D125">
            <v>0</v>
          </cell>
          <cell r="E125">
            <v>0</v>
          </cell>
          <cell r="F125">
            <v>0</v>
          </cell>
          <cell r="G125">
            <v>0</v>
          </cell>
          <cell r="H125">
            <v>0</v>
          </cell>
        </row>
        <row r="126">
          <cell r="A126">
            <v>0</v>
          </cell>
          <cell r="B126">
            <v>0</v>
          </cell>
          <cell r="C126">
            <v>0</v>
          </cell>
          <cell r="D126">
            <v>0</v>
          </cell>
          <cell r="E126">
            <v>0</v>
          </cell>
          <cell r="F126">
            <v>0</v>
          </cell>
          <cell r="G126">
            <v>0</v>
          </cell>
          <cell r="H126">
            <v>0</v>
          </cell>
        </row>
        <row r="127">
          <cell r="A127">
            <v>0</v>
          </cell>
          <cell r="B127">
            <v>0</v>
          </cell>
          <cell r="C127">
            <v>0</v>
          </cell>
          <cell r="D127">
            <v>0</v>
          </cell>
          <cell r="E127">
            <v>0</v>
          </cell>
          <cell r="F127">
            <v>0</v>
          </cell>
          <cell r="G127">
            <v>0</v>
          </cell>
          <cell r="H127">
            <v>0</v>
          </cell>
        </row>
        <row r="128">
          <cell r="A128">
            <v>0</v>
          </cell>
          <cell r="B128">
            <v>0</v>
          </cell>
          <cell r="C128">
            <v>0</v>
          </cell>
          <cell r="D128">
            <v>0</v>
          </cell>
          <cell r="E128">
            <v>0</v>
          </cell>
          <cell r="F128">
            <v>0</v>
          </cell>
          <cell r="G128">
            <v>0</v>
          </cell>
          <cell r="H128">
            <v>0</v>
          </cell>
        </row>
        <row r="129">
          <cell r="A129">
            <v>0</v>
          </cell>
          <cell r="B129">
            <v>0</v>
          </cell>
          <cell r="C129">
            <v>0</v>
          </cell>
          <cell r="D129">
            <v>0</v>
          </cell>
          <cell r="E129">
            <v>0</v>
          </cell>
          <cell r="F129">
            <v>0</v>
          </cell>
          <cell r="G129">
            <v>0</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F - Lánafyrirtæki"/>
      <sheetName val="Samantekt Q2 2009"/>
      <sheetName val="DataAnalysis"/>
      <sheetName val="DataSheet"/>
      <sheetName val="Uppflettitöflur"/>
      <sheetName val="Tengisíða"/>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3.bin"/><Relationship Id="rId4"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6.bin"/><Relationship Id="rId2" Type="http://schemas.openxmlformats.org/officeDocument/2006/relationships/customProperty" Target="../customProperty45.bin"/><Relationship Id="rId1" Type="http://schemas.openxmlformats.org/officeDocument/2006/relationships/printerSettings" Target="../printerSettings/printerSettings24.bin"/><Relationship Id="rId4"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48.bin"/><Relationship Id="rId2" Type="http://schemas.openxmlformats.org/officeDocument/2006/relationships/customProperty" Target="../customProperty47.bin"/><Relationship Id="rId1" Type="http://schemas.openxmlformats.org/officeDocument/2006/relationships/printerSettings" Target="../printerSettings/printerSettings25.bin"/><Relationship Id="rId4"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3" Type="http://schemas.openxmlformats.org/officeDocument/2006/relationships/hyperlink" Target="https://edge.media-server.com/mmc/p/uixi4zad" TargetMode="External"/><Relationship Id="rId2" Type="http://schemas.openxmlformats.org/officeDocument/2006/relationships/hyperlink" Target="https://www.islandsbanki.is/en/landing/about/investor-relations" TargetMode="External"/><Relationship Id="rId1" Type="http://schemas.openxmlformats.org/officeDocument/2006/relationships/hyperlink" Target="https://www.islandsbanki.is/en/landing/about/investor-relations" TargetMode="External"/><Relationship Id="rId5" Type="http://schemas.openxmlformats.org/officeDocument/2006/relationships/customProperty" Target="../customProperty4.bin"/><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344B-C355-48DF-B3E0-A30282BA91FF}">
  <sheetPr>
    <tabColor rgb="FFDC1E35"/>
  </sheetPr>
  <dimension ref="A46"/>
  <sheetViews>
    <sheetView tabSelected="1" zoomScaleNormal="100" zoomScaleSheetLayoutView="100" workbookViewId="0">
      <selection activeCell="N24" sqref="N24"/>
    </sheetView>
  </sheetViews>
  <sheetFormatPr defaultRowHeight="15" x14ac:dyDescent="0.25"/>
  <cols>
    <col min="1" max="9" width="9.140625" style="12"/>
    <col min="10" max="10" width="9.85546875" style="12" customWidth="1"/>
    <col min="11" max="16384" width="9.140625" style="12"/>
  </cols>
  <sheetData>
    <row r="46" ht="9" customHeight="1" x14ac:dyDescent="0.25"/>
  </sheetData>
  <pageMargins left="0.70866141732283472" right="0.70866141732283472" top="0.74803149606299213" bottom="0.74803149606299213" header="0.31496062992125984" footer="0.31496062992125984"/>
  <pageSetup paperSize="9" scale="86" orientation="portrait" r:id="rId1"/>
  <headerFooter differentFirst="1" scaleWithDoc="0" alignWithMargins="0">
    <oddFooter>&amp;L&amp;"Arial,Regular"&amp;8Íslandsbanki Facbook 3Q21&amp;C&amp;"Arial,Regular"&amp;8&amp;N</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FC53F-F3EB-403F-AEBF-27A4DF33B3CC}">
  <sheetPr>
    <tabColor rgb="FFDC1E35"/>
    <pageSetUpPr fitToPage="1"/>
  </sheetPr>
  <dimension ref="A1:F42"/>
  <sheetViews>
    <sheetView topLeftCell="A13" zoomScaleNormal="100" workbookViewId="0">
      <selection activeCell="A42" sqref="A42"/>
    </sheetView>
  </sheetViews>
  <sheetFormatPr defaultRowHeight="15" x14ac:dyDescent="0.25"/>
  <cols>
    <col min="1" max="1" width="55.7109375" style="12" customWidth="1"/>
    <col min="2" max="6" width="10.7109375" style="12" customWidth="1"/>
    <col min="7" max="16384" width="9.140625" style="12"/>
  </cols>
  <sheetData>
    <row r="1" spans="1:6" x14ac:dyDescent="0.25">
      <c r="A1" s="22" t="s">
        <v>19</v>
      </c>
      <c r="B1" s="59"/>
      <c r="C1" s="6"/>
      <c r="D1" s="6"/>
      <c r="E1" s="6"/>
      <c r="F1" s="6"/>
    </row>
    <row r="2" spans="1:6" ht="19.5" x14ac:dyDescent="0.3">
      <c r="A2" s="1" t="s">
        <v>187</v>
      </c>
      <c r="B2" s="25"/>
      <c r="C2" s="25"/>
      <c r="D2" s="25"/>
      <c r="E2" s="25"/>
      <c r="F2" s="25"/>
    </row>
    <row r="3" spans="1:6" ht="15.75" thickBot="1" x14ac:dyDescent="0.3">
      <c r="A3" s="60"/>
      <c r="B3" s="81"/>
      <c r="C3" s="60"/>
      <c r="D3" s="26"/>
      <c r="E3" s="26"/>
      <c r="F3" s="26"/>
    </row>
    <row r="4" spans="1:6" ht="15.75" thickBot="1" x14ac:dyDescent="0.3">
      <c r="A4" s="61" t="s">
        <v>88</v>
      </c>
      <c r="B4" s="82">
        <v>44469</v>
      </c>
      <c r="C4" s="28">
        <v>2020</v>
      </c>
      <c r="D4" s="28">
        <v>2019</v>
      </c>
      <c r="E4" s="28">
        <v>2018</v>
      </c>
      <c r="F4" s="28">
        <v>2017</v>
      </c>
    </row>
    <row r="5" spans="1:6" x14ac:dyDescent="0.25">
      <c r="A5" s="32" t="s">
        <v>188</v>
      </c>
      <c r="B5" s="83">
        <v>10000</v>
      </c>
      <c r="C5" s="45">
        <v>10000</v>
      </c>
      <c r="D5" s="83">
        <v>10000</v>
      </c>
      <c r="E5" s="83">
        <v>10000</v>
      </c>
      <c r="F5" s="83">
        <v>10000</v>
      </c>
    </row>
    <row r="6" spans="1:6" x14ac:dyDescent="0.25">
      <c r="A6" s="32" t="s">
        <v>133</v>
      </c>
      <c r="B6" s="83">
        <v>55000</v>
      </c>
      <c r="C6" s="45">
        <v>55000</v>
      </c>
      <c r="D6" s="83">
        <v>55000</v>
      </c>
      <c r="E6" s="83">
        <v>55000</v>
      </c>
      <c r="F6" s="83">
        <v>55000</v>
      </c>
    </row>
    <row r="7" spans="1:6" x14ac:dyDescent="0.25">
      <c r="A7" s="32" t="s">
        <v>134</v>
      </c>
      <c r="B7" s="83">
        <v>5738</v>
      </c>
      <c r="C7" s="45">
        <v>6181</v>
      </c>
      <c r="D7" s="83">
        <v>7065</v>
      </c>
      <c r="E7" s="83">
        <v>6499</v>
      </c>
      <c r="F7" s="83">
        <v>6179</v>
      </c>
    </row>
    <row r="8" spans="1:6" x14ac:dyDescent="0.25">
      <c r="A8" s="32" t="s">
        <v>135</v>
      </c>
      <c r="B8" s="83">
        <v>126653</v>
      </c>
      <c r="C8" s="45">
        <v>113529</v>
      </c>
      <c r="D8" s="83">
        <v>105569</v>
      </c>
      <c r="E8" s="83">
        <v>102496</v>
      </c>
      <c r="F8" s="83">
        <v>107387</v>
      </c>
    </row>
    <row r="9" spans="1:6" x14ac:dyDescent="0.25">
      <c r="A9" s="32" t="s">
        <v>349</v>
      </c>
      <c r="B9" s="83">
        <v>-7587</v>
      </c>
      <c r="C9" s="31">
        <v>0</v>
      </c>
      <c r="D9" s="31">
        <v>0</v>
      </c>
      <c r="E9" s="31">
        <v>0</v>
      </c>
      <c r="F9" s="31">
        <v>0</v>
      </c>
    </row>
    <row r="10" spans="1:6" x14ac:dyDescent="0.25">
      <c r="A10" s="32" t="s">
        <v>137</v>
      </c>
      <c r="B10" s="83">
        <v>-10</v>
      </c>
      <c r="C10" s="45">
        <v>1494</v>
      </c>
      <c r="D10" s="83">
        <v>2428</v>
      </c>
      <c r="E10" s="83">
        <v>2318</v>
      </c>
      <c r="F10" s="83">
        <v>2479</v>
      </c>
    </row>
    <row r="11" spans="1:6" x14ac:dyDescent="0.25">
      <c r="A11" s="32" t="s">
        <v>189</v>
      </c>
      <c r="B11" s="83">
        <v>3239</v>
      </c>
      <c r="C11" s="102">
        <v>5164</v>
      </c>
      <c r="D11" s="31">
        <v>0</v>
      </c>
      <c r="E11" s="31">
        <v>0</v>
      </c>
      <c r="F11" s="31">
        <v>0</v>
      </c>
    </row>
    <row r="12" spans="1:6" x14ac:dyDescent="0.25">
      <c r="A12" s="32" t="s">
        <v>190</v>
      </c>
      <c r="B12" s="83">
        <v>1096</v>
      </c>
      <c r="C12" s="102">
        <v>238</v>
      </c>
      <c r="D12" s="83">
        <v>392</v>
      </c>
      <c r="E12" s="31">
        <v>376</v>
      </c>
      <c r="F12" s="31">
        <v>0</v>
      </c>
    </row>
    <row r="13" spans="1:6" x14ac:dyDescent="0.25">
      <c r="A13" s="32" t="s">
        <v>191</v>
      </c>
      <c r="B13" s="83">
        <v>-4523</v>
      </c>
      <c r="C13" s="31">
        <v>0</v>
      </c>
      <c r="D13" s="31">
        <v>0</v>
      </c>
      <c r="E13" s="31">
        <v>0</v>
      </c>
      <c r="F13" s="31">
        <v>0</v>
      </c>
    </row>
    <row r="14" spans="1:6" x14ac:dyDescent="0.25">
      <c r="A14" s="32" t="s">
        <v>192</v>
      </c>
      <c r="B14" s="83">
        <v>-826</v>
      </c>
      <c r="C14" s="102">
        <v>-259</v>
      </c>
      <c r="D14" s="83">
        <v>-476</v>
      </c>
      <c r="E14" s="83">
        <v>-215</v>
      </c>
      <c r="F14" s="83">
        <v>-4</v>
      </c>
    </row>
    <row r="15" spans="1:6" x14ac:dyDescent="0.25">
      <c r="A15" s="32" t="s">
        <v>119</v>
      </c>
      <c r="B15" s="83">
        <v>-3249</v>
      </c>
      <c r="C15" s="45">
        <v>-3478</v>
      </c>
      <c r="D15" s="83">
        <v>-4330</v>
      </c>
      <c r="E15" s="83">
        <v>-5002</v>
      </c>
      <c r="F15" s="83">
        <v>-4231</v>
      </c>
    </row>
    <row r="16" spans="1:6" ht="15.75" thickBot="1" x14ac:dyDescent="0.3">
      <c r="A16" s="32" t="s">
        <v>193</v>
      </c>
      <c r="B16" s="31" t="s">
        <v>122</v>
      </c>
      <c r="C16" s="31">
        <v>0</v>
      </c>
      <c r="D16" s="31">
        <v>0</v>
      </c>
      <c r="E16" s="31">
        <v>0</v>
      </c>
      <c r="F16" s="83">
        <v>-1285</v>
      </c>
    </row>
    <row r="17" spans="1:6" ht="15.75" thickBot="1" x14ac:dyDescent="0.3">
      <c r="A17" s="75" t="s">
        <v>194</v>
      </c>
      <c r="B17" s="103">
        <v>185531</v>
      </c>
      <c r="C17" s="85">
        <v>187869</v>
      </c>
      <c r="D17" s="103">
        <v>175648</v>
      </c>
      <c r="E17" s="103">
        <v>171472</v>
      </c>
      <c r="F17" s="103">
        <v>175525</v>
      </c>
    </row>
    <row r="18" spans="1:6" x14ac:dyDescent="0.25">
      <c r="A18" s="32"/>
      <c r="B18" s="83"/>
      <c r="C18" s="45"/>
      <c r="D18" s="83"/>
      <c r="E18" s="83"/>
      <c r="F18" s="83"/>
    </row>
    <row r="19" spans="1:6" ht="15.75" thickBot="1" x14ac:dyDescent="0.3">
      <c r="A19" s="32" t="s">
        <v>350</v>
      </c>
      <c r="B19" s="83">
        <v>11000</v>
      </c>
      <c r="C19" s="31">
        <v>0</v>
      </c>
      <c r="D19" s="31">
        <v>0</v>
      </c>
      <c r="E19" s="31">
        <v>0</v>
      </c>
      <c r="F19" s="31">
        <v>0</v>
      </c>
    </row>
    <row r="20" spans="1:6" ht="15.75" thickBot="1" x14ac:dyDescent="0.3">
      <c r="A20" s="75" t="s">
        <v>351</v>
      </c>
      <c r="B20" s="103">
        <v>196531</v>
      </c>
      <c r="C20" s="85">
        <v>187869</v>
      </c>
      <c r="D20" s="103">
        <v>175648</v>
      </c>
      <c r="E20" s="103">
        <v>171472</v>
      </c>
      <c r="F20" s="103">
        <v>175525</v>
      </c>
    </row>
    <row r="21" spans="1:6" x14ac:dyDescent="0.25">
      <c r="A21" s="32"/>
      <c r="B21" s="83"/>
      <c r="C21" s="45"/>
      <c r="D21" s="83"/>
      <c r="E21" s="83"/>
      <c r="F21" s="83"/>
    </row>
    <row r="22" spans="1:6" ht="15.75" thickBot="1" x14ac:dyDescent="0.3">
      <c r="A22" s="32" t="s">
        <v>196</v>
      </c>
      <c r="B22" s="83">
        <v>25923</v>
      </c>
      <c r="C22" s="102">
        <v>27194</v>
      </c>
      <c r="D22" s="100">
        <v>22674</v>
      </c>
      <c r="E22" s="83">
        <v>16215.638825</v>
      </c>
      <c r="F22" s="31">
        <v>9505</v>
      </c>
    </row>
    <row r="23" spans="1:6" ht="15.75" thickBot="1" x14ac:dyDescent="0.3">
      <c r="A23" s="75" t="s">
        <v>195</v>
      </c>
      <c r="B23" s="103">
        <v>25923</v>
      </c>
      <c r="C23" s="85">
        <v>27194</v>
      </c>
      <c r="D23" s="103">
        <v>22674</v>
      </c>
      <c r="E23" s="103">
        <v>16215.638825</v>
      </c>
      <c r="F23" s="103">
        <v>9505</v>
      </c>
    </row>
    <row r="24" spans="1:6" ht="15.75" thickBot="1" x14ac:dyDescent="0.3">
      <c r="A24" s="32" t="s">
        <v>197</v>
      </c>
      <c r="B24" s="31" t="s">
        <v>122</v>
      </c>
      <c r="C24" s="102">
        <v>0</v>
      </c>
      <c r="D24" s="102">
        <v>0</v>
      </c>
      <c r="E24" s="102">
        <v>0</v>
      </c>
      <c r="F24" s="83">
        <v>1729</v>
      </c>
    </row>
    <row r="25" spans="1:6" ht="15.75" thickBot="1" x14ac:dyDescent="0.3">
      <c r="A25" s="75" t="s">
        <v>198</v>
      </c>
      <c r="B25" s="103">
        <v>222454</v>
      </c>
      <c r="C25" s="85">
        <v>215063</v>
      </c>
      <c r="D25" s="103">
        <v>198322</v>
      </c>
      <c r="E25" s="103">
        <v>187688</v>
      </c>
      <c r="F25" s="103">
        <v>186759</v>
      </c>
    </row>
    <row r="26" spans="1:6" x14ac:dyDescent="0.25">
      <c r="A26" s="32"/>
      <c r="B26" s="83"/>
      <c r="C26" s="45"/>
      <c r="D26" s="83"/>
      <c r="E26" s="83"/>
      <c r="F26" s="83"/>
    </row>
    <row r="27" spans="1:6" x14ac:dyDescent="0.25">
      <c r="A27" s="32" t="s">
        <v>199</v>
      </c>
      <c r="B27" s="83"/>
      <c r="C27" s="45"/>
      <c r="D27" s="83"/>
      <c r="E27" s="83"/>
      <c r="F27" s="83"/>
    </row>
    <row r="28" spans="1:6" x14ac:dyDescent="0.25">
      <c r="A28" s="32" t="s">
        <v>200</v>
      </c>
      <c r="B28" s="83">
        <v>818932</v>
      </c>
      <c r="C28" s="83">
        <v>830141</v>
      </c>
      <c r="D28" s="83">
        <v>789180</v>
      </c>
      <c r="E28" s="83">
        <v>750801.1920210229</v>
      </c>
      <c r="F28" s="83">
        <v>682525</v>
      </c>
    </row>
    <row r="29" spans="1:6" x14ac:dyDescent="0.25">
      <c r="A29" s="32" t="s">
        <v>201</v>
      </c>
      <c r="B29" s="83">
        <v>12659</v>
      </c>
      <c r="C29" s="83">
        <v>16626</v>
      </c>
      <c r="D29" s="83">
        <v>7919</v>
      </c>
      <c r="E29" s="83">
        <v>7621.9561640195861</v>
      </c>
      <c r="F29" s="83">
        <v>8102</v>
      </c>
    </row>
    <row r="30" spans="1:6" x14ac:dyDescent="0.25">
      <c r="A30" s="32" t="s">
        <v>202</v>
      </c>
      <c r="B30" s="83">
        <v>11408</v>
      </c>
      <c r="C30" s="83">
        <v>11306</v>
      </c>
      <c r="D30" s="83">
        <v>6488</v>
      </c>
      <c r="E30" s="83">
        <v>6648.6604911436052</v>
      </c>
      <c r="F30" s="83">
        <v>6709</v>
      </c>
    </row>
    <row r="31" spans="1:6" x14ac:dyDescent="0.25">
      <c r="A31" s="32" t="s">
        <v>203</v>
      </c>
      <c r="B31" s="83">
        <v>1251</v>
      </c>
      <c r="C31" s="83">
        <v>5320</v>
      </c>
      <c r="D31" s="83">
        <v>1431</v>
      </c>
      <c r="E31" s="83">
        <v>973.29567287598138</v>
      </c>
      <c r="F31" s="83">
        <v>1393</v>
      </c>
    </row>
    <row r="32" spans="1:6" x14ac:dyDescent="0.25">
      <c r="A32" s="32" t="s">
        <v>204</v>
      </c>
      <c r="B32" s="83">
        <v>1147</v>
      </c>
      <c r="C32" s="83">
        <v>1728</v>
      </c>
      <c r="D32" s="83">
        <v>2027</v>
      </c>
      <c r="E32" s="83">
        <v>2384.6438043129024</v>
      </c>
      <c r="F32" s="83">
        <v>1534</v>
      </c>
    </row>
    <row r="33" spans="1:6" ht="15.75" thickBot="1" x14ac:dyDescent="0.3">
      <c r="A33" s="32" t="s">
        <v>205</v>
      </c>
      <c r="B33" s="104">
        <v>85026</v>
      </c>
      <c r="C33" s="104">
        <v>85026</v>
      </c>
      <c r="D33" s="104">
        <v>85424</v>
      </c>
      <c r="E33" s="104">
        <v>85140.958876250021</v>
      </c>
      <c r="F33" s="104">
        <v>83331</v>
      </c>
    </row>
    <row r="34" spans="1:6" ht="15.75" thickBot="1" x14ac:dyDescent="0.3">
      <c r="A34" s="75" t="s">
        <v>206</v>
      </c>
      <c r="B34" s="105">
        <v>917764</v>
      </c>
      <c r="C34" s="105">
        <v>933521</v>
      </c>
      <c r="D34" s="105">
        <v>884550</v>
      </c>
      <c r="E34" s="105">
        <v>845949</v>
      </c>
      <c r="F34" s="105">
        <v>775492</v>
      </c>
    </row>
    <row r="35" spans="1:6" x14ac:dyDescent="0.25">
      <c r="A35" s="32"/>
      <c r="B35" s="35"/>
      <c r="C35" s="32"/>
      <c r="D35" s="32"/>
      <c r="E35" s="32"/>
      <c r="F35" s="32"/>
    </row>
    <row r="36" spans="1:6" x14ac:dyDescent="0.25">
      <c r="A36" s="29" t="s">
        <v>207</v>
      </c>
      <c r="B36" s="106"/>
      <c r="C36" s="52"/>
      <c r="D36" s="52"/>
      <c r="E36" s="52"/>
      <c r="F36" s="52"/>
    </row>
    <row r="37" spans="1:6" x14ac:dyDescent="0.25">
      <c r="A37" s="32" t="s">
        <v>368</v>
      </c>
      <c r="B37" s="34">
        <v>0.20599999999999999</v>
      </c>
      <c r="C37" s="107">
        <v>0.20100000000000001</v>
      </c>
      <c r="D37" s="34">
        <v>0.19900000000000001</v>
      </c>
      <c r="E37" s="34">
        <v>0.20300000000000001</v>
      </c>
      <c r="F37" s="34">
        <v>0.22600000000000001</v>
      </c>
    </row>
    <row r="38" spans="1:6" x14ac:dyDescent="0.25">
      <c r="A38" s="32" t="s">
        <v>369</v>
      </c>
      <c r="B38" s="34">
        <v>0.218</v>
      </c>
      <c r="C38" s="107">
        <v>0.20100000000000001</v>
      </c>
      <c r="D38" s="34">
        <v>0.19900000000000001</v>
      </c>
      <c r="E38" s="34">
        <v>0.20300000000000001</v>
      </c>
      <c r="F38" s="34">
        <v>0.22600000000000001</v>
      </c>
    </row>
    <row r="39" spans="1:6" x14ac:dyDescent="0.25">
      <c r="A39" s="32" t="s">
        <v>370</v>
      </c>
      <c r="B39" s="34">
        <v>0.247</v>
      </c>
      <c r="C39" s="107">
        <v>0.23</v>
      </c>
      <c r="D39" s="34">
        <v>0.224</v>
      </c>
      <c r="E39" s="34">
        <v>0.222</v>
      </c>
      <c r="F39" s="34">
        <v>0.24099999999999999</v>
      </c>
    </row>
    <row r="40" spans="1:6" x14ac:dyDescent="0.25">
      <c r="A40" s="32" t="s">
        <v>371</v>
      </c>
      <c r="B40" s="34">
        <v>0.13200000000000001</v>
      </c>
      <c r="C40" s="107">
        <v>0.13600000000000001</v>
      </c>
      <c r="D40" s="34">
        <v>0.14199999999999999</v>
      </c>
      <c r="E40" s="34">
        <v>0.14599999999999999</v>
      </c>
      <c r="F40" s="34">
        <v>0.16200000000000001</v>
      </c>
    </row>
    <row r="42" spans="1:6" x14ac:dyDescent="0.25">
      <c r="A42" s="14" t="s">
        <v>377</v>
      </c>
    </row>
  </sheetData>
  <hyperlinks>
    <hyperlink ref="A1" location="Contents!A1" display="Contents" xr:uid="{6C2C7FA1-E5A6-4EBF-9C91-3CDF3A59CB92}"/>
  </hyperlinks>
  <pageMargins left="0.70866141732283472" right="0.70866141732283472" top="0.74803149606299213" bottom="0.74803149606299213" header="0.31496062992125984" footer="0.31496062992125984"/>
  <pageSetup paperSize="9" scale="79" fitToHeight="0" orientation="portrait" r:id="rId1"/>
  <headerFooter scaleWithDoc="0">
    <oddFooter>&amp;L&amp;"Arial,Regular"&amp;8Íslandsbanki Factbook 3Q21&amp;C&amp;"Arial,Regular"&amp;8&amp;[10</oddFoot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43FF8-0BE5-4151-AD5D-EAB1CA7E13ED}">
  <sheetPr>
    <tabColor rgb="FFDC1E35"/>
    <pageSetUpPr fitToPage="1"/>
  </sheetPr>
  <dimension ref="A1:F32"/>
  <sheetViews>
    <sheetView zoomScaleNormal="100" workbookViewId="0">
      <selection activeCell="J28" sqref="J28"/>
    </sheetView>
  </sheetViews>
  <sheetFormatPr defaultRowHeight="15" x14ac:dyDescent="0.25"/>
  <cols>
    <col min="1" max="1" width="55.7109375" style="12" customWidth="1"/>
    <col min="2" max="6" width="10.7109375" style="12" customWidth="1"/>
    <col min="7" max="16384" width="9.140625" style="12"/>
  </cols>
  <sheetData>
    <row r="1" spans="1:6" x14ac:dyDescent="0.25">
      <c r="A1" s="22" t="s">
        <v>19</v>
      </c>
      <c r="B1" s="80"/>
      <c r="C1" s="6"/>
      <c r="D1" s="6"/>
      <c r="E1" s="6"/>
      <c r="F1" s="6"/>
    </row>
    <row r="2" spans="1:6" ht="19.5" x14ac:dyDescent="0.3">
      <c r="A2" s="1" t="s">
        <v>208</v>
      </c>
      <c r="B2" s="1"/>
      <c r="C2" s="25"/>
      <c r="D2" s="25"/>
      <c r="E2" s="25"/>
      <c r="F2" s="25"/>
    </row>
    <row r="3" spans="1:6" ht="15.75" thickBot="1" x14ac:dyDescent="0.3">
      <c r="A3" s="60"/>
      <c r="B3" s="81"/>
      <c r="C3" s="26"/>
      <c r="D3" s="26"/>
      <c r="E3" s="26"/>
      <c r="F3" s="26"/>
    </row>
    <row r="4" spans="1:6" ht="15.75" thickBot="1" x14ac:dyDescent="0.3">
      <c r="A4" s="61" t="s">
        <v>88</v>
      </c>
      <c r="B4" s="82" t="s">
        <v>86</v>
      </c>
      <c r="C4" s="28">
        <v>2020</v>
      </c>
      <c r="D4" s="28">
        <v>2019</v>
      </c>
      <c r="E4" s="28">
        <v>2018</v>
      </c>
      <c r="F4" s="28">
        <v>2017</v>
      </c>
    </row>
    <row r="5" spans="1:6" x14ac:dyDescent="0.25">
      <c r="A5" s="32"/>
      <c r="B5" s="78"/>
      <c r="C5" s="53"/>
      <c r="D5" s="53"/>
      <c r="E5" s="53"/>
      <c r="F5" s="53"/>
    </row>
    <row r="6" spans="1:6" x14ac:dyDescent="0.25">
      <c r="A6" s="29" t="s">
        <v>209</v>
      </c>
      <c r="B6" s="53"/>
      <c r="C6" s="34"/>
      <c r="D6" s="53"/>
      <c r="E6" s="53"/>
      <c r="F6" s="53"/>
    </row>
    <row r="7" spans="1:6" x14ac:dyDescent="0.25">
      <c r="A7" s="32" t="s">
        <v>149</v>
      </c>
      <c r="B7" s="31">
        <v>466680</v>
      </c>
      <c r="C7" s="31">
        <v>355295</v>
      </c>
      <c r="D7" s="31">
        <v>317383</v>
      </c>
      <c r="E7" s="31">
        <v>299603</v>
      </c>
      <c r="F7" s="31" t="s">
        <v>70</v>
      </c>
    </row>
    <row r="8" spans="1:6" x14ac:dyDescent="0.25">
      <c r="A8" s="32" t="s">
        <v>150</v>
      </c>
      <c r="B8" s="31">
        <v>237145</v>
      </c>
      <c r="C8" s="31">
        <v>237632</v>
      </c>
      <c r="D8" s="31">
        <v>233470</v>
      </c>
      <c r="E8" s="31">
        <v>225408</v>
      </c>
      <c r="F8" s="31" t="s">
        <v>70</v>
      </c>
    </row>
    <row r="9" spans="1:6" x14ac:dyDescent="0.25">
      <c r="A9" s="32" t="s">
        <v>151</v>
      </c>
      <c r="B9" s="31">
        <v>366055</v>
      </c>
      <c r="C9" s="31">
        <v>360690</v>
      </c>
      <c r="D9" s="31">
        <v>340161</v>
      </c>
      <c r="E9" s="31">
        <v>323807</v>
      </c>
      <c r="F9" s="31" t="s">
        <v>70</v>
      </c>
    </row>
    <row r="10" spans="1:6" x14ac:dyDescent="0.25">
      <c r="A10" s="32" t="s">
        <v>210</v>
      </c>
      <c r="B10" s="31">
        <v>1400789</v>
      </c>
      <c r="C10" s="31">
        <v>1285310</v>
      </c>
      <c r="D10" s="31">
        <v>1206090</v>
      </c>
      <c r="E10" s="31">
        <v>1120084</v>
      </c>
      <c r="F10" s="31">
        <v>1051241</v>
      </c>
    </row>
    <row r="11" spans="1:6" x14ac:dyDescent="0.25">
      <c r="A11" s="32"/>
      <c r="B11" s="31"/>
      <c r="C11" s="31"/>
      <c r="D11" s="31"/>
      <c r="E11" s="31"/>
      <c r="F11" s="53"/>
    </row>
    <row r="12" spans="1:6" x14ac:dyDescent="0.25">
      <c r="A12" s="29" t="s">
        <v>211</v>
      </c>
      <c r="B12" s="31"/>
      <c r="C12" s="31"/>
      <c r="D12" s="31"/>
      <c r="E12" s="31"/>
      <c r="F12" s="53"/>
    </row>
    <row r="13" spans="1:6" x14ac:dyDescent="0.25">
      <c r="A13" s="32" t="s">
        <v>149</v>
      </c>
      <c r="B13" s="31">
        <v>35405</v>
      </c>
      <c r="C13" s="31">
        <v>30995</v>
      </c>
      <c r="D13" s="31">
        <v>28222</v>
      </c>
      <c r="E13" s="31">
        <v>24632</v>
      </c>
      <c r="F13" s="31" t="s">
        <v>70</v>
      </c>
    </row>
    <row r="14" spans="1:6" x14ac:dyDescent="0.25">
      <c r="A14" s="32" t="s">
        <v>150</v>
      </c>
      <c r="B14" s="31">
        <v>36886</v>
      </c>
      <c r="C14" s="31">
        <v>38549</v>
      </c>
      <c r="D14" s="31">
        <v>38503</v>
      </c>
      <c r="E14" s="31">
        <v>37255</v>
      </c>
      <c r="F14" s="31" t="s">
        <v>70</v>
      </c>
    </row>
    <row r="15" spans="1:6" x14ac:dyDescent="0.25">
      <c r="A15" s="32" t="s">
        <v>151</v>
      </c>
      <c r="B15" s="31">
        <v>62683</v>
      </c>
      <c r="C15" s="31">
        <v>61792</v>
      </c>
      <c r="D15" s="31">
        <v>58972</v>
      </c>
      <c r="E15" s="31">
        <v>57200</v>
      </c>
      <c r="F15" s="31" t="s">
        <v>70</v>
      </c>
    </row>
    <row r="16" spans="1:6" x14ac:dyDescent="0.25">
      <c r="A16" s="32" t="s">
        <v>210</v>
      </c>
      <c r="B16" s="31">
        <v>189488</v>
      </c>
      <c r="C16" s="31">
        <v>181587</v>
      </c>
      <c r="D16" s="31">
        <v>176967</v>
      </c>
      <c r="E16" s="31">
        <v>174183</v>
      </c>
      <c r="F16" s="31">
        <v>176891</v>
      </c>
    </row>
    <row r="17" spans="1:6" x14ac:dyDescent="0.25">
      <c r="A17" s="32"/>
      <c r="B17" s="31"/>
      <c r="C17" s="31"/>
      <c r="D17" s="31"/>
      <c r="E17" s="31"/>
      <c r="F17" s="53"/>
    </row>
    <row r="18" spans="1:6" x14ac:dyDescent="0.25">
      <c r="A18" s="29" t="s">
        <v>212</v>
      </c>
      <c r="B18" s="31"/>
      <c r="C18" s="31"/>
      <c r="D18" s="31"/>
      <c r="E18" s="31"/>
      <c r="F18" s="53"/>
    </row>
    <row r="19" spans="1:6" x14ac:dyDescent="0.25">
      <c r="A19" s="32" t="s">
        <v>149</v>
      </c>
      <c r="B19" s="31">
        <v>463349</v>
      </c>
      <c r="C19" s="31">
        <v>351584</v>
      </c>
      <c r="D19" s="31">
        <v>315128</v>
      </c>
      <c r="E19" s="31">
        <v>299429</v>
      </c>
      <c r="F19" s="31" t="s">
        <v>70</v>
      </c>
    </row>
    <row r="20" spans="1:6" x14ac:dyDescent="0.25">
      <c r="A20" s="32" t="s">
        <v>150</v>
      </c>
      <c r="B20" s="31">
        <v>235010</v>
      </c>
      <c r="C20" s="31">
        <v>234955</v>
      </c>
      <c r="D20" s="31">
        <v>230040</v>
      </c>
      <c r="E20" s="31">
        <v>219608</v>
      </c>
      <c r="F20" s="31" t="s">
        <v>70</v>
      </c>
    </row>
    <row r="21" spans="1:6" x14ac:dyDescent="0.25">
      <c r="A21" s="32" t="s">
        <v>151</v>
      </c>
      <c r="B21" s="31">
        <v>360236</v>
      </c>
      <c r="C21" s="31">
        <v>355760</v>
      </c>
      <c r="D21" s="31">
        <v>336244</v>
      </c>
      <c r="E21" s="31">
        <v>322974</v>
      </c>
      <c r="F21" s="31" t="s">
        <v>70</v>
      </c>
    </row>
    <row r="22" spans="1:6" x14ac:dyDescent="0.25">
      <c r="A22" s="32" t="s">
        <v>213</v>
      </c>
      <c r="B22" s="31">
        <v>1058595</v>
      </c>
      <c r="C22" s="31">
        <v>942299</v>
      </c>
      <c r="D22" s="31">
        <v>881412</v>
      </c>
      <c r="E22" s="31">
        <v>842011</v>
      </c>
      <c r="F22" s="91">
        <v>0</v>
      </c>
    </row>
    <row r="23" spans="1:6" x14ac:dyDescent="0.25">
      <c r="A23" s="32"/>
      <c r="B23" s="31"/>
      <c r="C23" s="31"/>
      <c r="D23" s="31"/>
      <c r="E23" s="31"/>
      <c r="F23" s="7"/>
    </row>
    <row r="24" spans="1:6" x14ac:dyDescent="0.25">
      <c r="A24" s="29" t="s">
        <v>214</v>
      </c>
      <c r="B24" s="31"/>
      <c r="C24" s="31"/>
      <c r="D24" s="31"/>
      <c r="E24" s="31"/>
      <c r="F24" s="53"/>
    </row>
    <row r="25" spans="1:6" x14ac:dyDescent="0.25">
      <c r="A25" s="32" t="s">
        <v>149</v>
      </c>
      <c r="B25" s="31">
        <v>330586</v>
      </c>
      <c r="C25" s="31">
        <v>306871</v>
      </c>
      <c r="D25" s="31">
        <v>279627</v>
      </c>
      <c r="E25" s="31">
        <v>275265</v>
      </c>
      <c r="F25" s="31" t="s">
        <v>70</v>
      </c>
    </row>
    <row r="26" spans="1:6" x14ac:dyDescent="0.25">
      <c r="A26" s="32" t="s">
        <v>150</v>
      </c>
      <c r="B26" s="31">
        <v>205721</v>
      </c>
      <c r="C26" s="31">
        <v>183604</v>
      </c>
      <c r="D26" s="31">
        <v>172247</v>
      </c>
      <c r="E26" s="31">
        <v>167463</v>
      </c>
      <c r="F26" s="31" t="s">
        <v>70</v>
      </c>
    </row>
    <row r="27" spans="1:6" x14ac:dyDescent="0.25">
      <c r="A27" s="32" t="s">
        <v>151</v>
      </c>
      <c r="B27" s="31">
        <v>138961</v>
      </c>
      <c r="C27" s="31">
        <v>130655</v>
      </c>
      <c r="D27" s="31">
        <v>107431</v>
      </c>
      <c r="E27" s="31">
        <v>101417</v>
      </c>
      <c r="F27" s="31" t="s">
        <v>70</v>
      </c>
    </row>
    <row r="28" spans="1:6" x14ac:dyDescent="0.25">
      <c r="A28" s="32" t="s">
        <v>213</v>
      </c>
      <c r="B28" s="31">
        <v>675268</v>
      </c>
      <c r="C28" s="31">
        <f>SUM(C25:C27)</f>
        <v>621130</v>
      </c>
      <c r="D28" s="31">
        <f>SUM(D25:D27)</f>
        <v>559305</v>
      </c>
      <c r="E28" s="31">
        <f>SUM(E25:E27)</f>
        <v>544145</v>
      </c>
      <c r="F28" s="91">
        <v>0</v>
      </c>
    </row>
    <row r="29" spans="1:6" x14ac:dyDescent="0.25">
      <c r="A29" s="29"/>
      <c r="B29" s="91"/>
      <c r="C29" s="91"/>
      <c r="D29" s="91"/>
      <c r="E29" s="91"/>
      <c r="F29" s="91"/>
    </row>
    <row r="30" spans="1:6" x14ac:dyDescent="0.25">
      <c r="A30" s="14" t="s">
        <v>215</v>
      </c>
      <c r="B30" s="89"/>
      <c r="C30" s="6"/>
      <c r="D30" s="6"/>
      <c r="E30" s="6"/>
      <c r="F30" s="6"/>
    </row>
    <row r="31" spans="1:6" x14ac:dyDescent="0.25">
      <c r="A31" s="14" t="s">
        <v>216</v>
      </c>
      <c r="B31" s="89"/>
      <c r="C31" s="6"/>
      <c r="D31" s="6"/>
      <c r="E31" s="6"/>
      <c r="F31" s="6"/>
    </row>
    <row r="32" spans="1:6" x14ac:dyDescent="0.25">
      <c r="A32" s="108" t="s">
        <v>217</v>
      </c>
      <c r="B32" s="59"/>
      <c r="C32" s="109"/>
      <c r="D32" s="7"/>
      <c r="E32" s="7"/>
      <c r="F32" s="7"/>
    </row>
  </sheetData>
  <hyperlinks>
    <hyperlink ref="A1" location="Contents!A1" display="Contents" xr:uid="{2E420DE4-00F1-4D64-88EC-963B28FC138C}"/>
  </hyperlinks>
  <pageMargins left="0.70866141732283472" right="0.70866141732283472" top="0.74803149606299213" bottom="0.74803149606299213" header="0.31496062992125984" footer="0.31496062992125984"/>
  <pageSetup paperSize="9" scale="79" fitToHeight="0" orientation="portrait" r:id="rId1"/>
  <headerFooter scaleWithDoc="0">
    <oddFooter>&amp;L&amp;"Arial,Regular"&amp;8Íslandsbanki Factbook 3Q21&amp;C&amp;"Arial,Regular"&amp;8&amp;[11</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75325-C01F-4DF0-A456-20505B83CD66}">
  <sheetPr>
    <tabColor rgb="FFDC1E35"/>
    <pageSetUpPr fitToPage="1"/>
  </sheetPr>
  <dimension ref="A1:J55"/>
  <sheetViews>
    <sheetView zoomScaleNormal="100" workbookViewId="0">
      <selection activeCell="A54" sqref="A54"/>
    </sheetView>
  </sheetViews>
  <sheetFormatPr defaultRowHeight="15" x14ac:dyDescent="0.25"/>
  <cols>
    <col min="1" max="1" width="45.7109375" style="12" customWidth="1"/>
    <col min="2" max="10" width="9.7109375" style="12" customWidth="1"/>
    <col min="11" max="16384" width="9.140625" style="12"/>
  </cols>
  <sheetData>
    <row r="1" spans="1:10" x14ac:dyDescent="0.25">
      <c r="A1" s="22" t="s">
        <v>19</v>
      </c>
      <c r="B1" s="10"/>
      <c r="C1" s="10"/>
      <c r="D1" s="110"/>
      <c r="E1" s="10"/>
      <c r="F1" s="10"/>
      <c r="G1" s="10"/>
      <c r="H1" s="110"/>
      <c r="I1" s="111"/>
      <c r="J1" s="111"/>
    </row>
    <row r="2" spans="1:10" ht="15.75" x14ac:dyDescent="0.25">
      <c r="A2" s="112" t="s">
        <v>218</v>
      </c>
      <c r="B2" s="26"/>
      <c r="C2" s="26"/>
      <c r="D2" s="26"/>
      <c r="E2" s="26"/>
      <c r="F2" s="26"/>
      <c r="G2" s="26"/>
      <c r="H2" s="26"/>
      <c r="I2" s="26"/>
      <c r="J2" s="26"/>
    </row>
    <row r="3" spans="1:10" ht="15.75" thickBot="1" x14ac:dyDescent="0.3">
      <c r="A3" s="3"/>
      <c r="B3" s="113"/>
      <c r="C3" s="113"/>
      <c r="D3" s="113"/>
      <c r="E3" s="113"/>
      <c r="F3" s="113"/>
      <c r="G3" s="113"/>
      <c r="H3" s="113"/>
      <c r="I3" s="113"/>
      <c r="J3" s="113"/>
    </row>
    <row r="4" spans="1:10" ht="15.75" thickBot="1" x14ac:dyDescent="0.3">
      <c r="A4" s="3"/>
      <c r="B4" s="113" t="s">
        <v>233</v>
      </c>
      <c r="C4" s="113" t="s">
        <v>219</v>
      </c>
      <c r="D4" s="113" t="s">
        <v>220</v>
      </c>
      <c r="E4" s="113" t="s">
        <v>221</v>
      </c>
      <c r="F4" s="113" t="s">
        <v>222</v>
      </c>
      <c r="G4" s="113" t="s">
        <v>223</v>
      </c>
      <c r="H4" s="113" t="s">
        <v>224</v>
      </c>
      <c r="I4" s="113" t="s">
        <v>225</v>
      </c>
      <c r="J4" s="113" t="s">
        <v>226</v>
      </c>
    </row>
    <row r="5" spans="1:10" x14ac:dyDescent="0.25">
      <c r="A5" s="29" t="s">
        <v>45</v>
      </c>
      <c r="B5" s="31"/>
      <c r="C5" s="31"/>
      <c r="D5" s="97"/>
      <c r="E5" s="31"/>
      <c r="F5" s="31"/>
      <c r="G5" s="31"/>
      <c r="H5" s="97"/>
      <c r="I5" s="97"/>
      <c r="J5" s="97"/>
    </row>
    <row r="6" spans="1:10" x14ac:dyDescent="0.25">
      <c r="A6" s="32" t="s">
        <v>46</v>
      </c>
      <c r="B6" s="34">
        <v>0.157</v>
      </c>
      <c r="C6" s="34">
        <v>0.11600000000000001</v>
      </c>
      <c r="D6" s="106">
        <v>7.6999999999999999E-2</v>
      </c>
      <c r="E6" s="34">
        <v>7.5999999999999998E-2</v>
      </c>
      <c r="F6" s="34">
        <v>7.3999999999999996E-2</v>
      </c>
      <c r="G6" s="34">
        <v>2.8000000000000001E-2</v>
      </c>
      <c r="H6" s="106">
        <v>-0.03</v>
      </c>
      <c r="I6" s="106">
        <v>3.6999999999999998E-2</v>
      </c>
      <c r="J6" s="106">
        <v>4.7E-2</v>
      </c>
    </row>
    <row r="7" spans="1:10" x14ac:dyDescent="0.25">
      <c r="A7" s="35" t="s">
        <v>47</v>
      </c>
      <c r="B7" s="34">
        <v>2.1000000000000001E-2</v>
      </c>
      <c r="C7" s="34">
        <v>1.6E-2</v>
      </c>
      <c r="D7" s="106">
        <v>1.0999999999999999E-2</v>
      </c>
      <c r="E7" s="34">
        <v>1.0999999999999999E-2</v>
      </c>
      <c r="F7" s="34">
        <v>0.01</v>
      </c>
      <c r="G7" s="34">
        <v>4.0000000000000001E-3</v>
      </c>
      <c r="H7" s="106">
        <v>-4.0000000000000001E-3</v>
      </c>
      <c r="I7" s="106">
        <v>5.0000000000000001E-3</v>
      </c>
      <c r="J7" s="106">
        <v>7.0000000000000001E-3</v>
      </c>
    </row>
    <row r="8" spans="1:10" x14ac:dyDescent="0.25">
      <c r="A8" s="32" t="s">
        <v>48</v>
      </c>
      <c r="B8" s="37">
        <v>3.75</v>
      </c>
      <c r="C8" s="37">
        <v>2.7</v>
      </c>
      <c r="D8" s="37">
        <v>1.8</v>
      </c>
      <c r="E8" s="37">
        <v>1.68</v>
      </c>
      <c r="F8" s="37">
        <v>1.54</v>
      </c>
      <c r="G8" s="37">
        <v>0.87</v>
      </c>
      <c r="H8" s="37">
        <v>-0.5</v>
      </c>
      <c r="I8" s="37">
        <v>0.96</v>
      </c>
      <c r="J8" s="37">
        <v>1.07</v>
      </c>
    </row>
    <row r="9" spans="1:10" x14ac:dyDescent="0.25">
      <c r="A9" s="32" t="s">
        <v>49</v>
      </c>
      <c r="B9" s="37">
        <v>0.92</v>
      </c>
      <c r="C9" s="37">
        <v>0.93</v>
      </c>
      <c r="D9" s="37">
        <v>0.95</v>
      </c>
      <c r="E9" s="37">
        <v>0.92</v>
      </c>
      <c r="F9" s="37">
        <v>1.01</v>
      </c>
      <c r="G9" s="37">
        <v>0.99</v>
      </c>
      <c r="H9" s="37">
        <v>1.18</v>
      </c>
      <c r="I9" s="37">
        <v>0.98</v>
      </c>
      <c r="J9" s="37">
        <v>1.04</v>
      </c>
    </row>
    <row r="10" spans="1:10" x14ac:dyDescent="0.25">
      <c r="A10" s="32"/>
      <c r="B10" s="37"/>
      <c r="C10" s="37"/>
      <c r="D10" s="37"/>
      <c r="E10" s="37"/>
      <c r="F10" s="37"/>
      <c r="G10" s="37"/>
      <c r="H10" s="37"/>
      <c r="I10" s="37"/>
      <c r="J10" s="37"/>
    </row>
    <row r="11" spans="1:10" x14ac:dyDescent="0.25">
      <c r="A11" s="29" t="s">
        <v>50</v>
      </c>
      <c r="B11" s="115"/>
      <c r="C11" s="114"/>
      <c r="D11" s="97"/>
      <c r="E11" s="115"/>
      <c r="F11" s="115"/>
      <c r="G11" s="115"/>
      <c r="H11" s="97"/>
      <c r="I11" s="97"/>
      <c r="J11" s="97"/>
    </row>
    <row r="12" spans="1:10" x14ac:dyDescent="0.25">
      <c r="A12" s="32" t="s">
        <v>51</v>
      </c>
      <c r="B12" s="34">
        <v>2.4E-2</v>
      </c>
      <c r="C12" s="34">
        <v>2.4E-2</v>
      </c>
      <c r="D12" s="106">
        <v>2.4E-2</v>
      </c>
      <c r="E12" s="34">
        <v>2.5000000000000001E-2</v>
      </c>
      <c r="F12" s="34">
        <v>2.5000000000000001E-2</v>
      </c>
      <c r="G12" s="34">
        <v>2.5999999999999999E-2</v>
      </c>
      <c r="H12" s="106">
        <v>2.8000000000000001E-2</v>
      </c>
      <c r="I12" s="106">
        <v>2.7E-2</v>
      </c>
      <c r="J12" s="106">
        <v>2.7E-2</v>
      </c>
    </row>
    <row r="13" spans="1:10" x14ac:dyDescent="0.25">
      <c r="A13" s="41"/>
      <c r="B13" s="31"/>
      <c r="C13" s="40"/>
      <c r="D13" s="78"/>
      <c r="E13" s="31"/>
      <c r="F13" s="31"/>
      <c r="G13" s="31"/>
      <c r="H13" s="78"/>
      <c r="I13" s="78"/>
      <c r="J13" s="78"/>
    </row>
    <row r="14" spans="1:10" x14ac:dyDescent="0.25">
      <c r="A14" s="29" t="s">
        <v>52</v>
      </c>
      <c r="B14" s="34"/>
      <c r="C14" s="42"/>
      <c r="D14" s="97"/>
      <c r="E14" s="34"/>
      <c r="F14" s="34"/>
      <c r="G14" s="34"/>
      <c r="H14" s="97"/>
      <c r="I14" s="97"/>
      <c r="J14" s="97"/>
    </row>
    <row r="15" spans="1:10" x14ac:dyDescent="0.25">
      <c r="A15" s="32" t="s">
        <v>228</v>
      </c>
      <c r="B15" s="34">
        <v>0.39400000000000002</v>
      </c>
      <c r="C15" s="34">
        <v>0.499</v>
      </c>
      <c r="D15" s="34">
        <v>0.51300000000000001</v>
      </c>
      <c r="E15" s="34">
        <v>0.51700000000000002</v>
      </c>
      <c r="F15" s="34">
        <v>0.46700000000000003</v>
      </c>
      <c r="G15" s="34">
        <v>0.57499999999999996</v>
      </c>
      <c r="H15" s="106">
        <v>0.629</v>
      </c>
      <c r="I15" s="106">
        <v>0.629</v>
      </c>
      <c r="J15" s="106">
        <v>0.56299999999999994</v>
      </c>
    </row>
    <row r="16" spans="1:10" x14ac:dyDescent="0.25">
      <c r="A16" s="32" t="s">
        <v>229</v>
      </c>
      <c r="B16" s="44">
        <v>1.4500000000000001E-2</v>
      </c>
      <c r="C16" s="44">
        <v>1.7399999999999999E-2</v>
      </c>
      <c r="D16" s="44">
        <v>1.7500000000000002E-2</v>
      </c>
      <c r="E16" s="44">
        <v>1.8800000000000001E-2</v>
      </c>
      <c r="F16" s="44">
        <v>1.5699999999999999E-2</v>
      </c>
      <c r="G16" s="44">
        <v>1.9E-2</v>
      </c>
      <c r="H16" s="116">
        <v>1.9300000000000001E-2</v>
      </c>
      <c r="I16" s="116">
        <v>2.18E-2</v>
      </c>
      <c r="J16" s="116">
        <v>1.89E-2</v>
      </c>
    </row>
    <row r="17" spans="1:10" x14ac:dyDescent="0.25">
      <c r="A17" s="32" t="s">
        <v>55</v>
      </c>
      <c r="B17" s="44">
        <v>-6.4000000000000003E-3</v>
      </c>
      <c r="C17" s="44">
        <v>-4.1999999999999997E-3</v>
      </c>
      <c r="D17" s="44">
        <v>2E-3</v>
      </c>
      <c r="E17" s="44">
        <v>7.3000000000000001E-3</v>
      </c>
      <c r="F17" s="44">
        <v>4.4000000000000003E-3</v>
      </c>
      <c r="G17" s="44">
        <v>1.03E-2</v>
      </c>
      <c r="H17" s="116">
        <v>1.5100000000000001E-2</v>
      </c>
      <c r="I17" s="116">
        <v>6.4000000000000003E-3</v>
      </c>
      <c r="J17" s="116">
        <v>8.9999999999999998E-4</v>
      </c>
    </row>
    <row r="18" spans="1:10" x14ac:dyDescent="0.25">
      <c r="A18" s="32" t="s">
        <v>56</v>
      </c>
      <c r="B18" s="45">
        <v>763</v>
      </c>
      <c r="C18" s="45">
        <v>768</v>
      </c>
      <c r="D18" s="45">
        <v>774</v>
      </c>
      <c r="E18" s="45">
        <v>779</v>
      </c>
      <c r="F18" s="45">
        <v>778</v>
      </c>
      <c r="G18" s="45">
        <v>770</v>
      </c>
      <c r="H18" s="45">
        <v>780</v>
      </c>
      <c r="I18" s="45">
        <v>984</v>
      </c>
      <c r="J18" s="45">
        <v>1022</v>
      </c>
    </row>
    <row r="19" spans="1:10" x14ac:dyDescent="0.25">
      <c r="A19" s="32" t="s">
        <v>57</v>
      </c>
      <c r="B19" s="45">
        <v>730</v>
      </c>
      <c r="C19" s="45">
        <v>733</v>
      </c>
      <c r="D19" s="45">
        <v>739</v>
      </c>
      <c r="E19" s="45">
        <v>745</v>
      </c>
      <c r="F19" s="45">
        <v>744</v>
      </c>
      <c r="G19" s="45">
        <v>735</v>
      </c>
      <c r="H19" s="45">
        <v>746</v>
      </c>
      <c r="I19" s="45">
        <v>749</v>
      </c>
      <c r="J19" s="45">
        <v>784</v>
      </c>
    </row>
    <row r="20" spans="1:10" x14ac:dyDescent="0.25">
      <c r="A20" s="32"/>
      <c r="B20" s="117"/>
      <c r="C20" s="209"/>
      <c r="D20" s="209"/>
      <c r="E20" s="209"/>
      <c r="F20" s="209"/>
      <c r="G20" s="209"/>
      <c r="H20" s="209"/>
      <c r="I20" s="209"/>
      <c r="J20" s="35"/>
    </row>
    <row r="21" spans="1:10" x14ac:dyDescent="0.25">
      <c r="A21" s="29" t="s">
        <v>230</v>
      </c>
      <c r="B21" s="53"/>
      <c r="C21" s="118"/>
      <c r="D21" s="97"/>
      <c r="E21" s="53"/>
      <c r="F21" s="53"/>
      <c r="G21" s="53"/>
      <c r="H21" s="97"/>
      <c r="I21" s="97"/>
      <c r="J21" s="97"/>
    </row>
    <row r="22" spans="1:10" x14ac:dyDescent="0.25">
      <c r="A22" s="32" t="s">
        <v>60</v>
      </c>
      <c r="B22" s="45">
        <v>1081418</v>
      </c>
      <c r="C22" s="45">
        <v>1089723</v>
      </c>
      <c r="D22" s="45">
        <v>1029415</v>
      </c>
      <c r="E22" s="45">
        <v>1006717</v>
      </c>
      <c r="F22" s="45">
        <v>970309</v>
      </c>
      <c r="G22" s="45">
        <v>933320</v>
      </c>
      <c r="H22" s="45">
        <v>923850</v>
      </c>
      <c r="I22" s="45">
        <v>899632</v>
      </c>
      <c r="J22" s="45">
        <v>909175</v>
      </c>
    </row>
    <row r="23" spans="1:10" x14ac:dyDescent="0.25">
      <c r="A23" s="32" t="s">
        <v>61</v>
      </c>
      <c r="B23" s="36">
        <v>0.66</v>
      </c>
      <c r="C23" s="36">
        <v>0.66</v>
      </c>
      <c r="D23" s="36">
        <v>0.65</v>
      </c>
      <c r="E23" s="36">
        <v>0.64</v>
      </c>
      <c r="F23" s="36">
        <v>0.64</v>
      </c>
      <c r="G23" s="36">
        <v>0.63</v>
      </c>
      <c r="H23" s="36">
        <v>0.62</v>
      </c>
      <c r="I23" s="36">
        <v>0.62</v>
      </c>
      <c r="J23" s="36">
        <v>0.61</v>
      </c>
    </row>
    <row r="24" spans="1:10" x14ac:dyDescent="0.25">
      <c r="A24" s="32" t="s">
        <v>62</v>
      </c>
      <c r="B24" s="36">
        <v>0.63</v>
      </c>
      <c r="C24" s="36">
        <v>0.63900000000000001</v>
      </c>
      <c r="D24" s="36">
        <v>0.68899999999999995</v>
      </c>
      <c r="E24" s="36">
        <v>0.69399999999999995</v>
      </c>
      <c r="F24" s="36">
        <v>0.70899999999999996</v>
      </c>
      <c r="G24" s="36">
        <v>0.70799999999999996</v>
      </c>
      <c r="H24" s="36">
        <v>0.72599999999999998</v>
      </c>
      <c r="I24" s="36">
        <v>0.73699999999999999</v>
      </c>
      <c r="J24" s="36">
        <v>0.74</v>
      </c>
    </row>
    <row r="25" spans="1:10" x14ac:dyDescent="0.25">
      <c r="A25" s="32" t="s">
        <v>63</v>
      </c>
      <c r="B25" s="36">
        <v>0.02</v>
      </c>
      <c r="C25" s="36">
        <v>2.1000000000000001E-2</v>
      </c>
      <c r="D25" s="36">
        <v>2.4E-2</v>
      </c>
      <c r="E25" s="36">
        <v>2.9000000000000001E-2</v>
      </c>
      <c r="F25" s="36">
        <v>3.3000000000000002E-2</v>
      </c>
      <c r="G25" s="36">
        <v>3.5999999999999997E-2</v>
      </c>
      <c r="H25" s="36">
        <v>2.8000000000000001E-2</v>
      </c>
      <c r="I25" s="36">
        <v>0.03</v>
      </c>
      <c r="J25" s="36">
        <v>2.8000000000000001E-2</v>
      </c>
    </row>
    <row r="26" spans="1:10" x14ac:dyDescent="0.25">
      <c r="A26" s="32" t="s">
        <v>64</v>
      </c>
      <c r="B26" s="36">
        <v>0.189</v>
      </c>
      <c r="C26" s="36">
        <v>0.189</v>
      </c>
      <c r="D26" s="36">
        <v>0.183</v>
      </c>
      <c r="E26" s="36">
        <v>0.187</v>
      </c>
      <c r="F26" s="36">
        <v>0.17299999999999999</v>
      </c>
      <c r="G26" s="36">
        <v>0.17899999999999999</v>
      </c>
      <c r="H26" s="36">
        <v>0.182</v>
      </c>
      <c r="I26" s="36">
        <v>0.18099999999999999</v>
      </c>
      <c r="J26" s="36">
        <v>0.17599999999999999</v>
      </c>
    </row>
    <row r="27" spans="1:10" x14ac:dyDescent="0.25">
      <c r="A27" s="32"/>
      <c r="B27" s="34"/>
      <c r="C27" s="42"/>
      <c r="D27" s="119"/>
      <c r="E27" s="119"/>
      <c r="F27" s="119"/>
      <c r="G27" s="119"/>
      <c r="H27" s="119"/>
      <c r="I27" s="119"/>
      <c r="J27" s="119"/>
    </row>
    <row r="28" spans="1:10" x14ac:dyDescent="0.25">
      <c r="A28" s="29" t="s">
        <v>65</v>
      </c>
      <c r="B28" s="34"/>
      <c r="C28" s="42"/>
      <c r="D28" s="97"/>
      <c r="E28" s="34"/>
      <c r="F28" s="34"/>
      <c r="G28" s="34"/>
      <c r="H28" s="97"/>
      <c r="I28" s="97"/>
      <c r="J28" s="97"/>
    </row>
    <row r="29" spans="1:10" x14ac:dyDescent="0.25">
      <c r="A29" s="32" t="s">
        <v>66</v>
      </c>
      <c r="B29" s="36">
        <v>0.13600000000000001</v>
      </c>
      <c r="C29" s="36">
        <v>0.13200000000000001</v>
      </c>
      <c r="D29" s="36">
        <v>0.13400000000000001</v>
      </c>
      <c r="E29" s="36">
        <v>0.13900000000000001</v>
      </c>
      <c r="F29" s="36">
        <v>0.13700000000000001</v>
      </c>
      <c r="G29" s="36">
        <v>0.13800000000000001</v>
      </c>
      <c r="H29" s="36">
        <v>0.14299999999999999</v>
      </c>
      <c r="I29" s="36">
        <v>0.15</v>
      </c>
      <c r="J29" s="36">
        <v>0.14399999999999999</v>
      </c>
    </row>
    <row r="30" spans="1:10" x14ac:dyDescent="0.25">
      <c r="A30" s="41"/>
      <c r="B30" s="34"/>
      <c r="C30" s="34"/>
      <c r="D30" s="34"/>
      <c r="E30" s="34"/>
      <c r="F30" s="34"/>
      <c r="G30" s="34"/>
      <c r="H30" s="34"/>
      <c r="I30" s="34"/>
      <c r="J30" s="34"/>
    </row>
    <row r="31" spans="1:10" x14ac:dyDescent="0.25">
      <c r="A31" s="29" t="s">
        <v>67</v>
      </c>
      <c r="B31" s="34"/>
      <c r="C31" s="42"/>
      <c r="D31" s="97"/>
      <c r="E31" s="34"/>
      <c r="F31" s="34"/>
      <c r="G31" s="34"/>
      <c r="H31" s="97"/>
      <c r="I31" s="97"/>
      <c r="J31" s="97"/>
    </row>
    <row r="32" spans="1:10" x14ac:dyDescent="0.25">
      <c r="A32" s="32" t="s">
        <v>72</v>
      </c>
      <c r="B32" s="120">
        <v>1.21</v>
      </c>
      <c r="C32" s="47">
        <v>1.22</v>
      </c>
      <c r="D32" s="120">
        <v>1.19</v>
      </c>
      <c r="E32" s="120">
        <v>1.23</v>
      </c>
      <c r="F32" s="120">
        <v>1.1299999999999999</v>
      </c>
      <c r="G32" s="120">
        <v>1.17</v>
      </c>
      <c r="H32" s="120">
        <v>1.2</v>
      </c>
      <c r="I32" s="120">
        <v>1.19</v>
      </c>
      <c r="J32" s="120">
        <v>1.17</v>
      </c>
    </row>
    <row r="33" spans="1:10" x14ac:dyDescent="0.25">
      <c r="A33" s="32" t="s">
        <v>73</v>
      </c>
      <c r="B33" s="120">
        <v>1.66</v>
      </c>
      <c r="C33" s="47">
        <v>1.54</v>
      </c>
      <c r="D33" s="120">
        <v>1.82</v>
      </c>
      <c r="E33" s="120">
        <v>1.79</v>
      </c>
      <c r="F33" s="120">
        <v>1.49</v>
      </c>
      <c r="G33" s="120">
        <v>1.47</v>
      </c>
      <c r="H33" s="120">
        <v>1.51</v>
      </c>
      <c r="I33" s="120">
        <v>1.56</v>
      </c>
      <c r="J33" s="120">
        <v>1.63</v>
      </c>
    </row>
    <row r="34" spans="1:10" x14ac:dyDescent="0.25">
      <c r="A34" s="32" t="s">
        <v>231</v>
      </c>
      <c r="B34" s="120">
        <v>2.25</v>
      </c>
      <c r="C34" s="47">
        <v>1.87</v>
      </c>
      <c r="D34" s="120">
        <v>1.72</v>
      </c>
      <c r="E34" s="120">
        <v>1.96</v>
      </c>
      <c r="F34" s="120">
        <v>1.36</v>
      </c>
      <c r="G34" s="120">
        <v>1.79</v>
      </c>
      <c r="H34" s="120">
        <v>1.77</v>
      </c>
      <c r="I34" s="120">
        <v>1.55</v>
      </c>
      <c r="J34" s="120">
        <v>1.74</v>
      </c>
    </row>
    <row r="35" spans="1:10" x14ac:dyDescent="0.25">
      <c r="A35" s="32" t="s">
        <v>69</v>
      </c>
      <c r="B35" s="120">
        <v>1.24</v>
      </c>
      <c r="C35" s="47">
        <v>1.33</v>
      </c>
      <c r="D35" s="120">
        <v>0.93</v>
      </c>
      <c r="E35" s="120">
        <v>0.95</v>
      </c>
      <c r="F35" s="120">
        <v>0.96</v>
      </c>
      <c r="G35" s="120">
        <v>1.19</v>
      </c>
      <c r="H35" s="120" t="s">
        <v>70</v>
      </c>
      <c r="I35" s="120">
        <v>1.1000000000000001</v>
      </c>
      <c r="J35" s="120" t="s">
        <v>70</v>
      </c>
    </row>
    <row r="36" spans="1:10" x14ac:dyDescent="0.25">
      <c r="A36" s="32" t="s">
        <v>71</v>
      </c>
      <c r="B36" s="120">
        <v>3.84</v>
      </c>
      <c r="C36" s="47">
        <v>2.87</v>
      </c>
      <c r="D36" s="120">
        <v>2.35</v>
      </c>
      <c r="E36" s="120">
        <v>4.63</v>
      </c>
      <c r="F36" s="120">
        <v>4.05</v>
      </c>
      <c r="G36" s="120">
        <v>3.25</v>
      </c>
      <c r="H36" s="120">
        <v>3.24</v>
      </c>
      <c r="I36" s="120">
        <v>3.25</v>
      </c>
      <c r="J36" s="120">
        <v>4.84</v>
      </c>
    </row>
    <row r="37" spans="1:10" x14ac:dyDescent="0.25">
      <c r="A37" s="32" t="s">
        <v>232</v>
      </c>
      <c r="B37" s="36">
        <v>0.20300000000000001</v>
      </c>
      <c r="C37" s="36">
        <v>0.20300000000000001</v>
      </c>
      <c r="D37" s="106">
        <v>0.24399999999999999</v>
      </c>
      <c r="E37" s="36">
        <v>0.246</v>
      </c>
      <c r="F37" s="36">
        <v>0.25</v>
      </c>
      <c r="G37" s="36">
        <v>0.25700000000000001</v>
      </c>
      <c r="H37" s="36">
        <v>0.27400000000000002</v>
      </c>
      <c r="I37" s="36">
        <v>0.28000000000000003</v>
      </c>
      <c r="J37" s="36">
        <v>0.28499999999999998</v>
      </c>
    </row>
    <row r="38" spans="1:10" x14ac:dyDescent="0.25">
      <c r="A38" s="35" t="s">
        <v>75</v>
      </c>
      <c r="B38" s="120">
        <v>1.43</v>
      </c>
      <c r="C38" s="120">
        <v>1.42</v>
      </c>
      <c r="D38" s="120">
        <v>1.47</v>
      </c>
      <c r="E38" s="120">
        <v>1.48</v>
      </c>
      <c r="F38" s="120">
        <v>1.39</v>
      </c>
      <c r="G38" s="120">
        <v>1.37</v>
      </c>
      <c r="H38" s="120">
        <v>1.43</v>
      </c>
      <c r="I38" s="120">
        <v>1.45</v>
      </c>
      <c r="J38" s="120">
        <v>1.49</v>
      </c>
    </row>
    <row r="39" spans="1:10" x14ac:dyDescent="0.25">
      <c r="A39" s="35"/>
      <c r="B39" s="34"/>
      <c r="C39" s="34"/>
      <c r="D39" s="36"/>
      <c r="E39" s="34"/>
      <c r="F39" s="34"/>
      <c r="G39" s="36"/>
      <c r="H39" s="36"/>
      <c r="I39" s="36"/>
      <c r="J39" s="35"/>
    </row>
    <row r="40" spans="1:10" x14ac:dyDescent="0.25">
      <c r="A40" s="29" t="s">
        <v>76</v>
      </c>
      <c r="B40" s="34"/>
      <c r="C40" s="34"/>
      <c r="D40" s="97"/>
      <c r="E40" s="34"/>
      <c r="F40" s="34"/>
      <c r="G40" s="34"/>
      <c r="H40" s="97"/>
      <c r="I40" s="97"/>
      <c r="J40" s="97"/>
    </row>
    <row r="41" spans="1:10" x14ac:dyDescent="0.25">
      <c r="A41" s="32" t="s">
        <v>372</v>
      </c>
      <c r="B41" s="34">
        <v>0.20599999999999999</v>
      </c>
      <c r="C41" s="33">
        <v>0.20100000000000001</v>
      </c>
      <c r="D41" s="36">
        <v>0.192</v>
      </c>
      <c r="E41" s="36">
        <v>0.20100000000000001</v>
      </c>
      <c r="F41" s="36">
        <v>0.19400000000000001</v>
      </c>
      <c r="G41" s="36">
        <v>0.19400000000000001</v>
      </c>
      <c r="H41" s="36">
        <v>0.192</v>
      </c>
      <c r="I41" s="36">
        <v>0.19900000000000001</v>
      </c>
      <c r="J41" s="36">
        <v>0.19</v>
      </c>
    </row>
    <row r="42" spans="1:10" x14ac:dyDescent="0.25">
      <c r="A42" s="32" t="s">
        <v>373</v>
      </c>
      <c r="B42" s="36">
        <v>0.218</v>
      </c>
      <c r="C42" s="33">
        <v>0.20100000000000001</v>
      </c>
      <c r="D42" s="36">
        <v>0.192</v>
      </c>
      <c r="E42" s="36">
        <v>0.20100000000000001</v>
      </c>
      <c r="F42" s="36">
        <v>0.19400000000000001</v>
      </c>
      <c r="G42" s="36">
        <v>0.19400000000000001</v>
      </c>
      <c r="H42" s="36">
        <v>0.192</v>
      </c>
      <c r="I42" s="36">
        <v>0.19900000000000001</v>
      </c>
      <c r="J42" s="36">
        <v>0.19</v>
      </c>
    </row>
    <row r="43" spans="1:10" x14ac:dyDescent="0.25">
      <c r="A43" s="32" t="s">
        <v>374</v>
      </c>
      <c r="B43" s="36">
        <v>0.247</v>
      </c>
      <c r="C43" s="33">
        <v>0.22900000000000001</v>
      </c>
      <c r="D43" s="36">
        <v>0.219</v>
      </c>
      <c r="E43" s="36">
        <v>0.23</v>
      </c>
      <c r="F43" s="36">
        <v>0.222</v>
      </c>
      <c r="G43" s="36">
        <v>0.222</v>
      </c>
      <c r="H43" s="36">
        <v>0.219</v>
      </c>
      <c r="I43" s="36">
        <v>0.224</v>
      </c>
      <c r="J43" s="36">
        <v>0.214</v>
      </c>
    </row>
    <row r="44" spans="1:10" x14ac:dyDescent="0.25">
      <c r="A44" s="32" t="s">
        <v>375</v>
      </c>
      <c r="B44" s="36">
        <v>0.13200000000000001</v>
      </c>
      <c r="C44" s="33">
        <v>0.124</v>
      </c>
      <c r="D44" s="36">
        <v>0.126</v>
      </c>
      <c r="E44" s="36">
        <v>0.13600000000000001</v>
      </c>
      <c r="F44" s="36">
        <v>0.13400000000000001</v>
      </c>
      <c r="G44" s="36">
        <v>0.13400000000000001</v>
      </c>
      <c r="H44" s="36">
        <v>0.13500000000000001</v>
      </c>
      <c r="I44" s="36">
        <v>0.14199999999999999</v>
      </c>
      <c r="J44" s="36">
        <v>0.13600000000000001</v>
      </c>
    </row>
    <row r="45" spans="1:10" x14ac:dyDescent="0.25">
      <c r="A45" s="32" t="s">
        <v>78</v>
      </c>
      <c r="B45" s="45">
        <v>917764</v>
      </c>
      <c r="C45" s="45">
        <v>924375</v>
      </c>
      <c r="D45" s="45">
        <v>954712</v>
      </c>
      <c r="E45" s="45">
        <v>933521</v>
      </c>
      <c r="F45" s="45">
        <v>942339</v>
      </c>
      <c r="G45" s="45">
        <v>923133</v>
      </c>
      <c r="H45" s="45">
        <v>911375</v>
      </c>
      <c r="I45" s="45">
        <v>884550</v>
      </c>
      <c r="J45" s="45">
        <v>912843</v>
      </c>
    </row>
    <row r="46" spans="1:10" x14ac:dyDescent="0.25">
      <c r="A46" s="32"/>
      <c r="B46" s="53"/>
      <c r="C46" s="53"/>
      <c r="D46" s="53"/>
      <c r="E46" s="53"/>
      <c r="F46" s="53"/>
      <c r="G46" s="53"/>
      <c r="H46" s="53"/>
      <c r="I46" s="53"/>
      <c r="J46" s="53"/>
    </row>
    <row r="47" spans="1:10" x14ac:dyDescent="0.25">
      <c r="A47" s="14" t="s">
        <v>79</v>
      </c>
      <c r="B47" s="34"/>
      <c r="C47" s="34"/>
      <c r="D47" s="35"/>
      <c r="E47" s="34"/>
      <c r="F47" s="34"/>
      <c r="G47" s="34"/>
      <c r="H47" s="35"/>
      <c r="I47" s="121"/>
      <c r="J47" s="35"/>
    </row>
    <row r="48" spans="1:10" x14ac:dyDescent="0.25">
      <c r="A48" s="14" t="s">
        <v>80</v>
      </c>
      <c r="B48" s="52"/>
      <c r="C48" s="52"/>
      <c r="D48" s="35"/>
      <c r="E48" s="52"/>
      <c r="F48" s="52"/>
      <c r="G48" s="52"/>
      <c r="H48" s="35"/>
      <c r="I48" s="32"/>
      <c r="J48" s="32"/>
    </row>
    <row r="49" spans="1:10" x14ac:dyDescent="0.25">
      <c r="A49" s="55" t="s">
        <v>81</v>
      </c>
      <c r="B49" s="34"/>
      <c r="C49" s="34"/>
      <c r="D49" s="35"/>
      <c r="E49" s="34"/>
      <c r="F49" s="34"/>
      <c r="G49" s="34"/>
      <c r="H49" s="35"/>
      <c r="I49" s="32"/>
      <c r="J49" s="32"/>
    </row>
    <row r="50" spans="1:10" x14ac:dyDescent="0.25">
      <c r="A50" s="14" t="s">
        <v>82</v>
      </c>
      <c r="B50" s="9"/>
      <c r="C50" s="9"/>
      <c r="D50" s="122"/>
      <c r="E50" s="9"/>
      <c r="F50" s="9"/>
      <c r="G50" s="9"/>
      <c r="H50" s="122"/>
      <c r="I50" s="10"/>
      <c r="J50" s="10"/>
    </row>
    <row r="51" spans="1:10" x14ac:dyDescent="0.25">
      <c r="A51" s="14" t="s">
        <v>83</v>
      </c>
      <c r="B51" s="10"/>
      <c r="C51" s="10"/>
      <c r="D51" s="33"/>
      <c r="E51" s="10"/>
      <c r="F51" s="10"/>
      <c r="G51" s="34"/>
      <c r="H51" s="34"/>
      <c r="I51" s="34"/>
      <c r="J51" s="34"/>
    </row>
    <row r="52" spans="1:10" x14ac:dyDescent="0.25">
      <c r="A52" s="14" t="s">
        <v>84</v>
      </c>
      <c r="B52" s="10"/>
      <c r="C52" s="10"/>
      <c r="D52" s="122"/>
      <c r="E52" s="10"/>
      <c r="F52" s="10"/>
      <c r="G52" s="10"/>
      <c r="H52" s="122"/>
      <c r="I52" s="10"/>
      <c r="J52" s="10"/>
    </row>
    <row r="53" spans="1:10" x14ac:dyDescent="0.25">
      <c r="A53" s="14" t="s">
        <v>85</v>
      </c>
      <c r="B53" s="10"/>
      <c r="C53" s="10"/>
      <c r="D53" s="122"/>
      <c r="E53" s="10"/>
      <c r="F53" s="10"/>
      <c r="G53" s="10"/>
      <c r="H53" s="122"/>
      <c r="I53" s="10"/>
      <c r="J53" s="10"/>
    </row>
    <row r="54" spans="1:10" x14ac:dyDescent="0.25">
      <c r="A54" s="14" t="s">
        <v>379</v>
      </c>
      <c r="B54" s="10"/>
      <c r="C54" s="10"/>
      <c r="D54" s="122"/>
      <c r="E54" s="10"/>
      <c r="F54" s="10"/>
      <c r="G54" s="10"/>
      <c r="H54" s="122"/>
      <c r="I54" s="10"/>
      <c r="J54" s="10"/>
    </row>
    <row r="55" spans="1:10" x14ac:dyDescent="0.25">
      <c r="A55" s="14" t="s">
        <v>378</v>
      </c>
    </row>
  </sheetData>
  <hyperlinks>
    <hyperlink ref="A1" location="Contents!A1" display="Contents" xr:uid="{113C4549-241A-44A7-AB1D-F7966F5274D3}"/>
  </hyperlinks>
  <pageMargins left="0.70866141732283472" right="0.70866141732283472" top="0.74803149606299213" bottom="0.74803149606299213" header="0.31496062992125984" footer="0.31496062992125984"/>
  <pageSetup paperSize="9" scale="65" fitToHeight="0" orientation="portrait" r:id="rId1"/>
  <headerFooter scaleWithDoc="0">
    <oddFooter>&amp;L&amp;"Arial,Regular"&amp;8Íslandsbanki Factbook 3Q21&amp;C&amp;"Arial,Regular"&amp;8&amp;[12</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1013B-8E4D-41FD-AC6F-21FE20ABF9BA}">
  <sheetPr>
    <tabColor rgb="FFDC1E35"/>
    <pageSetUpPr fitToPage="1"/>
  </sheetPr>
  <dimension ref="A1:J27"/>
  <sheetViews>
    <sheetView zoomScaleNormal="100" workbookViewId="0">
      <selection activeCell="M16" sqref="M16"/>
    </sheetView>
  </sheetViews>
  <sheetFormatPr defaultRowHeight="15" x14ac:dyDescent="0.25"/>
  <cols>
    <col min="1" max="1" width="55.7109375" style="12" customWidth="1"/>
    <col min="2" max="10" width="10.7109375" style="12" customWidth="1"/>
    <col min="11" max="16384" width="9.140625" style="12"/>
  </cols>
  <sheetData>
    <row r="1" spans="1:10" x14ac:dyDescent="0.25">
      <c r="A1" s="22" t="s">
        <v>19</v>
      </c>
      <c r="B1" s="59"/>
      <c r="C1" s="6"/>
      <c r="D1" s="6"/>
      <c r="E1" s="6"/>
      <c r="F1" s="6"/>
      <c r="G1" s="59"/>
      <c r="H1" s="59"/>
      <c r="I1" s="59"/>
      <c r="J1" s="59"/>
    </row>
    <row r="2" spans="1:10" ht="15.75" x14ac:dyDescent="0.25">
      <c r="A2" s="112" t="s">
        <v>234</v>
      </c>
      <c r="B2" s="26"/>
      <c r="C2" s="26"/>
      <c r="D2" s="26"/>
      <c r="E2" s="26"/>
      <c r="F2" s="26"/>
      <c r="G2" s="26"/>
      <c r="H2" s="26"/>
      <c r="I2" s="26"/>
      <c r="J2" s="26"/>
    </row>
    <row r="3" spans="1:10" ht="16.5" thickBot="1" x14ac:dyDescent="0.3">
      <c r="A3" s="112"/>
      <c r="B3" s="26"/>
      <c r="C3" s="26"/>
      <c r="D3" s="26"/>
      <c r="E3" s="26"/>
      <c r="F3" s="26"/>
      <c r="G3" s="26"/>
      <c r="H3" s="26"/>
      <c r="I3" s="26"/>
      <c r="J3" s="26"/>
    </row>
    <row r="4" spans="1:10" ht="15.75" thickBot="1" x14ac:dyDescent="0.3">
      <c r="A4" s="61" t="s">
        <v>88</v>
      </c>
      <c r="B4" s="28" t="s">
        <v>233</v>
      </c>
      <c r="C4" s="28" t="s">
        <v>219</v>
      </c>
      <c r="D4" s="28" t="s">
        <v>220</v>
      </c>
      <c r="E4" s="28" t="s">
        <v>221</v>
      </c>
      <c r="F4" s="28" t="s">
        <v>222</v>
      </c>
      <c r="G4" s="28" t="s">
        <v>223</v>
      </c>
      <c r="H4" s="28" t="s">
        <v>224</v>
      </c>
      <c r="I4" s="28" t="s">
        <v>225</v>
      </c>
      <c r="J4" s="28" t="s">
        <v>226</v>
      </c>
    </row>
    <row r="5" spans="1:10" x14ac:dyDescent="0.25">
      <c r="A5" s="32" t="s">
        <v>7</v>
      </c>
      <c r="B5" s="31">
        <v>8792</v>
      </c>
      <c r="C5" s="31">
        <v>8417</v>
      </c>
      <c r="D5" s="31">
        <v>8190</v>
      </c>
      <c r="E5" s="31">
        <v>8258</v>
      </c>
      <c r="F5" s="31">
        <v>8305</v>
      </c>
      <c r="G5" s="31">
        <v>8228</v>
      </c>
      <c r="H5" s="31">
        <v>8580</v>
      </c>
      <c r="I5" s="31">
        <v>8291</v>
      </c>
      <c r="J5" s="31">
        <v>8190</v>
      </c>
    </row>
    <row r="6" spans="1:10" x14ac:dyDescent="0.25">
      <c r="A6" s="32" t="s">
        <v>93</v>
      </c>
      <c r="B6" s="31">
        <v>3427</v>
      </c>
      <c r="C6" s="31">
        <v>2907</v>
      </c>
      <c r="D6" s="31">
        <v>2862</v>
      </c>
      <c r="E6" s="31">
        <v>2865</v>
      </c>
      <c r="F6" s="31">
        <v>2862</v>
      </c>
      <c r="G6" s="31">
        <v>2307</v>
      </c>
      <c r="H6" s="31">
        <v>2491</v>
      </c>
      <c r="I6" s="31">
        <v>2945</v>
      </c>
      <c r="J6" s="31">
        <v>2549</v>
      </c>
    </row>
    <row r="7" spans="1:10" x14ac:dyDescent="0.25">
      <c r="A7" s="32" t="s">
        <v>94</v>
      </c>
      <c r="B7" s="31">
        <v>941</v>
      </c>
      <c r="C7" s="31">
        <v>619</v>
      </c>
      <c r="D7" s="31">
        <v>293</v>
      </c>
      <c r="E7" s="31">
        <v>783</v>
      </c>
      <c r="F7" s="31">
        <v>-255</v>
      </c>
      <c r="G7" s="31">
        <v>-181</v>
      </c>
      <c r="H7" s="31">
        <v>-1738</v>
      </c>
      <c r="I7" s="31">
        <v>-840</v>
      </c>
      <c r="J7" s="31">
        <v>-602</v>
      </c>
    </row>
    <row r="8" spans="1:10" x14ac:dyDescent="0.25">
      <c r="A8" s="32" t="s">
        <v>235</v>
      </c>
      <c r="B8" s="31">
        <v>95</v>
      </c>
      <c r="C8" s="31">
        <v>95</v>
      </c>
      <c r="D8" s="31">
        <v>130</v>
      </c>
      <c r="E8" s="31">
        <v>87</v>
      </c>
      <c r="F8" s="31">
        <v>101</v>
      </c>
      <c r="G8" s="31">
        <v>208</v>
      </c>
      <c r="H8" s="31">
        <v>55</v>
      </c>
      <c r="I8" s="31">
        <v>116</v>
      </c>
      <c r="J8" s="31">
        <v>159</v>
      </c>
    </row>
    <row r="9" spans="1:10" x14ac:dyDescent="0.25">
      <c r="A9" s="32" t="s">
        <v>96</v>
      </c>
      <c r="B9" s="31">
        <v>82</v>
      </c>
      <c r="C9" s="31">
        <v>82</v>
      </c>
      <c r="D9" s="31">
        <v>123</v>
      </c>
      <c r="E9" s="31">
        <v>63</v>
      </c>
      <c r="F9" s="31">
        <v>44</v>
      </c>
      <c r="G9" s="31">
        <v>71</v>
      </c>
      <c r="H9" s="31">
        <v>19</v>
      </c>
      <c r="I9" s="31">
        <v>920</v>
      </c>
      <c r="J9" s="31">
        <v>37</v>
      </c>
    </row>
    <row r="10" spans="1:10" x14ac:dyDescent="0.25">
      <c r="A10" s="123" t="s">
        <v>97</v>
      </c>
      <c r="B10" s="124">
        <v>1118</v>
      </c>
      <c r="C10" s="124">
        <v>796</v>
      </c>
      <c r="D10" s="124">
        <v>546</v>
      </c>
      <c r="E10" s="124">
        <v>933</v>
      </c>
      <c r="F10" s="124">
        <v>-110</v>
      </c>
      <c r="G10" s="124">
        <v>98</v>
      </c>
      <c r="H10" s="124">
        <v>-1664</v>
      </c>
      <c r="I10" s="124">
        <v>196</v>
      </c>
      <c r="J10" s="124">
        <v>-406</v>
      </c>
    </row>
    <row r="11" spans="1:10" x14ac:dyDescent="0.25">
      <c r="A11" s="66" t="s">
        <v>98</v>
      </c>
      <c r="B11" s="125">
        <v>13337</v>
      </c>
      <c r="C11" s="125">
        <v>12120</v>
      </c>
      <c r="D11" s="125">
        <v>11598</v>
      </c>
      <c r="E11" s="125">
        <v>12056</v>
      </c>
      <c r="F11" s="125">
        <v>11057</v>
      </c>
      <c r="G11" s="125">
        <v>10633</v>
      </c>
      <c r="H11" s="125">
        <v>9407</v>
      </c>
      <c r="I11" s="125">
        <v>11432</v>
      </c>
      <c r="J11" s="125">
        <v>10333</v>
      </c>
    </row>
    <row r="12" spans="1:10" x14ac:dyDescent="0.25">
      <c r="A12" s="29"/>
      <c r="B12" s="91"/>
      <c r="C12" s="91"/>
      <c r="D12" s="91"/>
      <c r="E12" s="91"/>
      <c r="F12" s="91"/>
      <c r="G12" s="91"/>
      <c r="H12" s="91"/>
      <c r="I12" s="91"/>
      <c r="J12" s="91"/>
    </row>
    <row r="13" spans="1:10" x14ac:dyDescent="0.25">
      <c r="A13" s="32" t="s">
        <v>99</v>
      </c>
      <c r="B13" s="31">
        <v>-5088</v>
      </c>
      <c r="C13" s="31">
        <v>-6488</v>
      </c>
      <c r="D13" s="31">
        <v>-5852</v>
      </c>
      <c r="E13" s="31">
        <v>-6073</v>
      </c>
      <c r="F13" s="31">
        <v>-5110</v>
      </c>
      <c r="G13" s="31">
        <v>-5871</v>
      </c>
      <c r="H13" s="31">
        <v>-5692</v>
      </c>
      <c r="I13" s="31">
        <v>-6447</v>
      </c>
      <c r="J13" s="31">
        <v>-5608</v>
      </c>
    </row>
    <row r="14" spans="1:10" x14ac:dyDescent="0.25">
      <c r="A14" s="32" t="s">
        <v>100</v>
      </c>
      <c r="B14" s="31">
        <v>-173</v>
      </c>
      <c r="C14" s="31">
        <v>-162</v>
      </c>
      <c r="D14" s="31">
        <v>-183</v>
      </c>
      <c r="E14" s="31">
        <v>-154</v>
      </c>
      <c r="F14" s="31">
        <v>-50</v>
      </c>
      <c r="G14" s="31">
        <v>-247</v>
      </c>
      <c r="H14" s="31">
        <v>-228</v>
      </c>
      <c r="I14" s="31">
        <v>-216</v>
      </c>
      <c r="J14" s="31">
        <v>-210</v>
      </c>
    </row>
    <row r="15" spans="1:10" x14ac:dyDescent="0.25">
      <c r="A15" s="32" t="s">
        <v>101</v>
      </c>
      <c r="B15" s="31">
        <v>-433</v>
      </c>
      <c r="C15" s="31">
        <v>-451</v>
      </c>
      <c r="D15" s="31">
        <v>-410</v>
      </c>
      <c r="E15" s="31">
        <v>-414</v>
      </c>
      <c r="F15" s="31">
        <v>-416</v>
      </c>
      <c r="G15" s="31">
        <v>-399</v>
      </c>
      <c r="H15" s="31">
        <v>-359</v>
      </c>
      <c r="I15" s="31">
        <v>-814</v>
      </c>
      <c r="J15" s="31">
        <v>-900</v>
      </c>
    </row>
    <row r="16" spans="1:10" x14ac:dyDescent="0.25">
      <c r="A16" s="66" t="s">
        <v>102</v>
      </c>
      <c r="B16" s="125">
        <v>-5694</v>
      </c>
      <c r="C16" s="125">
        <v>-7101</v>
      </c>
      <c r="D16" s="125">
        <v>-6445</v>
      </c>
      <c r="E16" s="125">
        <v>-6641</v>
      </c>
      <c r="F16" s="125">
        <v>-5576</v>
      </c>
      <c r="G16" s="125">
        <v>-6517</v>
      </c>
      <c r="H16" s="125">
        <v>-6279</v>
      </c>
      <c r="I16" s="125">
        <v>-7477</v>
      </c>
      <c r="J16" s="125">
        <v>-6718</v>
      </c>
    </row>
    <row r="17" spans="1:10" x14ac:dyDescent="0.25">
      <c r="A17" s="29"/>
      <c r="B17" s="91"/>
      <c r="C17" s="91"/>
      <c r="D17" s="91"/>
      <c r="E17" s="91"/>
      <c r="F17" s="91"/>
      <c r="G17" s="91"/>
      <c r="H17" s="91"/>
      <c r="I17" s="91"/>
      <c r="J17" s="91"/>
    </row>
    <row r="18" spans="1:10" x14ac:dyDescent="0.25">
      <c r="A18" s="126" t="s">
        <v>103</v>
      </c>
      <c r="B18" s="127">
        <v>7643</v>
      </c>
      <c r="C18" s="127">
        <v>5019</v>
      </c>
      <c r="D18" s="127">
        <v>5153</v>
      </c>
      <c r="E18" s="127">
        <v>5415</v>
      </c>
      <c r="F18" s="127">
        <v>5481</v>
      </c>
      <c r="G18" s="127">
        <v>4116</v>
      </c>
      <c r="H18" s="127">
        <v>3128</v>
      </c>
      <c r="I18" s="127">
        <v>3955</v>
      </c>
      <c r="J18" s="127">
        <v>3615</v>
      </c>
    </row>
    <row r="19" spans="1:10" x14ac:dyDescent="0.25">
      <c r="A19" s="29"/>
      <c r="B19" s="91"/>
      <c r="C19" s="91"/>
      <c r="D19" s="91"/>
      <c r="E19" s="91"/>
      <c r="F19" s="91"/>
      <c r="G19" s="91"/>
      <c r="H19" s="91"/>
      <c r="I19" s="91"/>
      <c r="J19" s="91"/>
    </row>
    <row r="20" spans="1:10" x14ac:dyDescent="0.25">
      <c r="A20" s="70" t="s">
        <v>104</v>
      </c>
      <c r="B20" s="92">
        <v>1757</v>
      </c>
      <c r="C20" s="92">
        <v>1140</v>
      </c>
      <c r="D20" s="92">
        <v>-518</v>
      </c>
      <c r="E20" s="92">
        <v>-1829</v>
      </c>
      <c r="F20" s="92">
        <v>-1058</v>
      </c>
      <c r="G20" s="92">
        <v>-2439</v>
      </c>
      <c r="H20" s="92">
        <v>-3490</v>
      </c>
      <c r="I20" s="92">
        <v>-1463</v>
      </c>
      <c r="J20" s="92">
        <v>-208</v>
      </c>
    </row>
    <row r="21" spans="1:10" x14ac:dyDescent="0.25">
      <c r="A21" s="29" t="s">
        <v>236</v>
      </c>
      <c r="B21" s="91">
        <v>9400</v>
      </c>
      <c r="C21" s="91">
        <v>6159</v>
      </c>
      <c r="D21" s="91">
        <v>4635</v>
      </c>
      <c r="E21" s="91">
        <v>3586</v>
      </c>
      <c r="F21" s="91">
        <v>4423</v>
      </c>
      <c r="G21" s="91">
        <v>1677</v>
      </c>
      <c r="H21" s="91">
        <v>-362</v>
      </c>
      <c r="I21" s="91">
        <v>2492</v>
      </c>
      <c r="J21" s="91">
        <v>3407</v>
      </c>
    </row>
    <row r="22" spans="1:10" x14ac:dyDescent="0.25">
      <c r="A22" s="29"/>
      <c r="B22" s="91"/>
      <c r="C22" s="91"/>
      <c r="D22" s="91"/>
      <c r="E22" s="91"/>
      <c r="F22" s="91"/>
      <c r="G22" s="91"/>
      <c r="H22" s="91"/>
      <c r="I22" s="91"/>
      <c r="J22" s="91"/>
    </row>
    <row r="23" spans="1:10" x14ac:dyDescent="0.25">
      <c r="A23" s="32" t="s">
        <v>106</v>
      </c>
      <c r="B23" s="31">
        <v>-1898</v>
      </c>
      <c r="C23" s="31">
        <v>-769</v>
      </c>
      <c r="D23" s="31">
        <v>-1036</v>
      </c>
      <c r="E23" s="31">
        <v>-234</v>
      </c>
      <c r="F23" s="31">
        <v>-1350</v>
      </c>
      <c r="G23" s="31">
        <v>-119</v>
      </c>
      <c r="H23" s="31">
        <v>-769</v>
      </c>
      <c r="I23" s="31">
        <v>-659</v>
      </c>
      <c r="J23" s="31">
        <v>-1328</v>
      </c>
    </row>
    <row r="24" spans="1:10" x14ac:dyDescent="0.25">
      <c r="A24" s="87" t="s">
        <v>237</v>
      </c>
      <c r="B24" s="101">
        <v>7502</v>
      </c>
      <c r="C24" s="101">
        <v>5390</v>
      </c>
      <c r="D24" s="101">
        <v>3599</v>
      </c>
      <c r="E24" s="101">
        <v>3352</v>
      </c>
      <c r="F24" s="101">
        <v>3073</v>
      </c>
      <c r="G24" s="101">
        <v>1558</v>
      </c>
      <c r="H24" s="101">
        <v>-1131</v>
      </c>
      <c r="I24" s="101">
        <v>1833</v>
      </c>
      <c r="J24" s="101">
        <v>2079</v>
      </c>
    </row>
    <row r="25" spans="1:10" x14ac:dyDescent="0.25">
      <c r="A25" s="29"/>
      <c r="B25" s="91"/>
      <c r="C25" s="91"/>
      <c r="D25" s="91"/>
      <c r="E25" s="91"/>
      <c r="F25" s="91"/>
      <c r="G25" s="91"/>
      <c r="H25" s="91"/>
      <c r="I25" s="91"/>
      <c r="J25" s="91"/>
    </row>
    <row r="26" spans="1:10" ht="15.75" thickBot="1" x14ac:dyDescent="0.3">
      <c r="A26" s="32" t="s">
        <v>108</v>
      </c>
      <c r="B26" s="31">
        <v>85</v>
      </c>
      <c r="C26" s="31">
        <v>41</v>
      </c>
      <c r="D26" s="31">
        <v>16</v>
      </c>
      <c r="E26" s="31">
        <v>173</v>
      </c>
      <c r="F26" s="31">
        <v>288</v>
      </c>
      <c r="G26" s="31">
        <v>-313</v>
      </c>
      <c r="H26" s="31">
        <v>-245</v>
      </c>
      <c r="I26" s="31">
        <v>-174</v>
      </c>
      <c r="J26" s="31">
        <v>7</v>
      </c>
    </row>
    <row r="27" spans="1:10" ht="15.75" thickBot="1" x14ac:dyDescent="0.3">
      <c r="A27" s="75" t="s">
        <v>238</v>
      </c>
      <c r="B27" s="93">
        <v>7587</v>
      </c>
      <c r="C27" s="93">
        <v>5431</v>
      </c>
      <c r="D27" s="93">
        <v>3615</v>
      </c>
      <c r="E27" s="93">
        <v>3525</v>
      </c>
      <c r="F27" s="93">
        <v>3361</v>
      </c>
      <c r="G27" s="93">
        <v>1245</v>
      </c>
      <c r="H27" s="93">
        <v>-1376</v>
      </c>
      <c r="I27" s="93">
        <v>1659</v>
      </c>
      <c r="J27" s="93">
        <v>2086</v>
      </c>
    </row>
  </sheetData>
  <hyperlinks>
    <hyperlink ref="A1" location="Contents!A1" display="Contents" xr:uid="{84FE12CD-769A-45CA-9A74-387365496653}"/>
  </hyperlinks>
  <pageMargins left="0.70866141732283472" right="0.70866141732283472" top="0.74803149606299213" bottom="0.74803149606299213" header="0.31496062992125984" footer="0.31496062992125984"/>
  <pageSetup paperSize="9" scale="86" fitToHeight="0" orientation="landscape" r:id="rId1"/>
  <headerFooter scaleWithDoc="0">
    <oddFooter>&amp;L&amp;"Arial,Regular"&amp;8Íslandsbanki Factbook 3Q21&amp;C&amp;"Arial,Regular"&amp;8&amp;[13</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8E656-F951-4E29-A595-21282C45B4C7}">
  <sheetPr>
    <tabColor rgb="FFDC1E35"/>
    <pageSetUpPr fitToPage="1"/>
  </sheetPr>
  <dimension ref="A1:J33"/>
  <sheetViews>
    <sheetView zoomScaleNormal="100" workbookViewId="0">
      <selection activeCell="L21" sqref="L21"/>
    </sheetView>
  </sheetViews>
  <sheetFormatPr defaultRowHeight="15" x14ac:dyDescent="0.25"/>
  <cols>
    <col min="1" max="1" width="55.7109375" style="12" customWidth="1"/>
    <col min="2" max="10" width="10.7109375" style="12" customWidth="1"/>
    <col min="11" max="16384" width="9.140625" style="12"/>
  </cols>
  <sheetData>
    <row r="1" spans="1:10" x14ac:dyDescent="0.25">
      <c r="A1" s="22" t="s">
        <v>19</v>
      </c>
      <c r="B1" s="6"/>
      <c r="C1" s="6"/>
      <c r="D1" s="59"/>
      <c r="E1" s="6"/>
      <c r="F1" s="6"/>
      <c r="G1" s="6"/>
      <c r="H1" s="59"/>
      <c r="I1" s="6"/>
      <c r="J1" s="6"/>
    </row>
    <row r="2" spans="1:10" ht="15.75" x14ac:dyDescent="0.25">
      <c r="A2" s="112" t="s">
        <v>239</v>
      </c>
      <c r="B2" s="2"/>
      <c r="C2" s="2"/>
      <c r="D2" s="2"/>
      <c r="E2" s="2"/>
      <c r="F2" s="2"/>
      <c r="G2" s="2"/>
      <c r="H2" s="2"/>
      <c r="I2" s="2"/>
      <c r="J2" s="2"/>
    </row>
    <row r="3" spans="1:10" ht="15.75" thickBot="1" x14ac:dyDescent="0.3">
      <c r="A3" s="25"/>
      <c r="B3" s="128"/>
      <c r="C3" s="128"/>
      <c r="D3" s="128"/>
      <c r="E3" s="128"/>
      <c r="F3" s="128"/>
      <c r="G3" s="128"/>
      <c r="H3" s="128"/>
      <c r="I3" s="128"/>
      <c r="J3" s="128"/>
    </row>
    <row r="4" spans="1:10" ht="15.75" thickBot="1" x14ac:dyDescent="0.3">
      <c r="A4" s="61" t="s">
        <v>88</v>
      </c>
      <c r="B4" s="82">
        <v>44469</v>
      </c>
      <c r="C4" s="82">
        <v>44377</v>
      </c>
      <c r="D4" s="82">
        <v>44286</v>
      </c>
      <c r="E4" s="82">
        <v>44196</v>
      </c>
      <c r="F4" s="82">
        <v>44104</v>
      </c>
      <c r="G4" s="82">
        <v>44012</v>
      </c>
      <c r="H4" s="82">
        <v>43921</v>
      </c>
      <c r="I4" s="82">
        <v>43830</v>
      </c>
      <c r="J4" s="82">
        <v>43738</v>
      </c>
    </row>
    <row r="5" spans="1:10" x14ac:dyDescent="0.25">
      <c r="A5" s="32" t="s">
        <v>112</v>
      </c>
      <c r="B5" s="45">
        <v>110233</v>
      </c>
      <c r="C5" s="45">
        <v>130968</v>
      </c>
      <c r="D5" s="45">
        <v>88748</v>
      </c>
      <c r="E5" s="45">
        <v>78948</v>
      </c>
      <c r="F5" s="45">
        <v>95022</v>
      </c>
      <c r="G5" s="45">
        <v>103569</v>
      </c>
      <c r="H5" s="45">
        <v>123062</v>
      </c>
      <c r="I5" s="45">
        <v>146638</v>
      </c>
      <c r="J5" s="45">
        <v>129115</v>
      </c>
    </row>
    <row r="6" spans="1:10" x14ac:dyDescent="0.25">
      <c r="A6" s="32" t="s">
        <v>113</v>
      </c>
      <c r="B6" s="45">
        <v>81117</v>
      </c>
      <c r="C6" s="45">
        <v>57793</v>
      </c>
      <c r="D6" s="45">
        <v>103333</v>
      </c>
      <c r="E6" s="45">
        <v>89920</v>
      </c>
      <c r="F6" s="45">
        <v>61898</v>
      </c>
      <c r="G6" s="45">
        <v>70307</v>
      </c>
      <c r="H6" s="45">
        <v>84263</v>
      </c>
      <c r="I6" s="45">
        <v>54376</v>
      </c>
      <c r="J6" s="45">
        <v>66409</v>
      </c>
    </row>
    <row r="7" spans="1:10" x14ac:dyDescent="0.25">
      <c r="A7" s="32" t="s">
        <v>114</v>
      </c>
      <c r="B7" s="45">
        <v>123599</v>
      </c>
      <c r="C7" s="45">
        <v>110499</v>
      </c>
      <c r="D7" s="45">
        <v>103627</v>
      </c>
      <c r="E7" s="45">
        <v>128216</v>
      </c>
      <c r="F7" s="45">
        <v>149426</v>
      </c>
      <c r="G7" s="45">
        <v>140422</v>
      </c>
      <c r="H7" s="45">
        <v>69368</v>
      </c>
      <c r="I7" s="45">
        <v>52870</v>
      </c>
      <c r="J7" s="45">
        <v>73899</v>
      </c>
    </row>
    <row r="8" spans="1:10" x14ac:dyDescent="0.25">
      <c r="A8" s="32" t="s">
        <v>115</v>
      </c>
      <c r="B8" s="45">
        <v>2374</v>
      </c>
      <c r="C8" s="45">
        <v>2649</v>
      </c>
      <c r="D8" s="45">
        <v>2536</v>
      </c>
      <c r="E8" s="45">
        <v>6647</v>
      </c>
      <c r="F8" s="45">
        <v>3731</v>
      </c>
      <c r="G8" s="45">
        <v>6366</v>
      </c>
      <c r="H8" s="45">
        <v>4772</v>
      </c>
      <c r="I8" s="45">
        <v>5621</v>
      </c>
      <c r="J8" s="45">
        <v>5438</v>
      </c>
    </row>
    <row r="9" spans="1:10" x14ac:dyDescent="0.25">
      <c r="A9" s="32" t="s">
        <v>9</v>
      </c>
      <c r="B9" s="45">
        <v>1081418</v>
      </c>
      <c r="C9" s="45">
        <v>1089723</v>
      </c>
      <c r="D9" s="45">
        <v>1029415</v>
      </c>
      <c r="E9" s="45">
        <v>1006717</v>
      </c>
      <c r="F9" s="45">
        <v>970309</v>
      </c>
      <c r="G9" s="45">
        <v>933320</v>
      </c>
      <c r="H9" s="45">
        <v>923850</v>
      </c>
      <c r="I9" s="45">
        <v>899632</v>
      </c>
      <c r="J9" s="45">
        <v>909175</v>
      </c>
    </row>
    <row r="10" spans="1:10" x14ac:dyDescent="0.25">
      <c r="A10" s="32" t="s">
        <v>116</v>
      </c>
      <c r="B10" s="45">
        <v>31456</v>
      </c>
      <c r="C10" s="45">
        <v>31751</v>
      </c>
      <c r="D10" s="45">
        <v>25763</v>
      </c>
      <c r="E10" s="45">
        <v>14851</v>
      </c>
      <c r="F10" s="45">
        <v>14657</v>
      </c>
      <c r="G10" s="45">
        <v>10943</v>
      </c>
      <c r="H10" s="45">
        <v>12496</v>
      </c>
      <c r="I10" s="45">
        <v>18426</v>
      </c>
      <c r="J10" s="45">
        <v>19200</v>
      </c>
    </row>
    <row r="11" spans="1:10" x14ac:dyDescent="0.25">
      <c r="A11" s="32" t="s">
        <v>117</v>
      </c>
      <c r="B11" s="45">
        <v>952</v>
      </c>
      <c r="C11" s="45">
        <v>911</v>
      </c>
      <c r="D11" s="45">
        <v>841</v>
      </c>
      <c r="E11" s="45">
        <v>775</v>
      </c>
      <c r="F11" s="45">
        <v>750</v>
      </c>
      <c r="G11" s="45">
        <v>750</v>
      </c>
      <c r="H11" s="45">
        <v>712</v>
      </c>
      <c r="I11" s="45">
        <v>746</v>
      </c>
      <c r="J11" s="45">
        <v>687</v>
      </c>
    </row>
    <row r="12" spans="1:10" x14ac:dyDescent="0.25">
      <c r="A12" s="32" t="s">
        <v>118</v>
      </c>
      <c r="B12" s="45">
        <v>7082</v>
      </c>
      <c r="C12" s="45">
        <v>7246</v>
      </c>
      <c r="D12" s="45">
        <v>7191</v>
      </c>
      <c r="E12" s="45">
        <v>7341</v>
      </c>
      <c r="F12" s="45">
        <v>7409</v>
      </c>
      <c r="G12" s="45">
        <v>7549</v>
      </c>
      <c r="H12" s="45">
        <v>8015</v>
      </c>
      <c r="I12" s="45">
        <v>9168</v>
      </c>
      <c r="J12" s="45">
        <v>9442</v>
      </c>
    </row>
    <row r="13" spans="1:10" x14ac:dyDescent="0.25">
      <c r="A13" s="32" t="s">
        <v>119</v>
      </c>
      <c r="B13" s="45">
        <v>3249</v>
      </c>
      <c r="C13" s="45">
        <v>3307</v>
      </c>
      <c r="D13" s="45">
        <v>3357</v>
      </c>
      <c r="E13" s="45">
        <v>3478</v>
      </c>
      <c r="F13" s="45">
        <v>3554</v>
      </c>
      <c r="G13" s="45">
        <v>3667</v>
      </c>
      <c r="H13" s="45">
        <v>3736</v>
      </c>
      <c r="I13" s="45">
        <v>4330</v>
      </c>
      <c r="J13" s="45">
        <v>4709</v>
      </c>
    </row>
    <row r="14" spans="1:10" x14ac:dyDescent="0.25">
      <c r="A14" s="32" t="s">
        <v>120</v>
      </c>
      <c r="B14" s="45">
        <v>13954</v>
      </c>
      <c r="C14" s="45">
        <v>10474</v>
      </c>
      <c r="D14" s="45">
        <v>17566</v>
      </c>
      <c r="E14" s="45">
        <v>4125</v>
      </c>
      <c r="F14" s="45">
        <v>17159</v>
      </c>
      <c r="G14" s="45">
        <v>6370</v>
      </c>
      <c r="H14" s="45">
        <v>5154</v>
      </c>
      <c r="I14" s="45">
        <v>6608</v>
      </c>
      <c r="J14" s="45">
        <v>15781</v>
      </c>
    </row>
    <row r="15" spans="1:10" ht="15.75" thickBot="1" x14ac:dyDescent="0.3">
      <c r="A15" s="32" t="s">
        <v>121</v>
      </c>
      <c r="B15" s="83">
        <v>938</v>
      </c>
      <c r="C15" s="45">
        <v>1539</v>
      </c>
      <c r="D15" s="45">
        <v>2858</v>
      </c>
      <c r="E15" s="45">
        <v>3173</v>
      </c>
      <c r="F15" s="45">
        <v>4809</v>
      </c>
      <c r="G15" s="45">
        <v>19993</v>
      </c>
      <c r="H15" s="45">
        <v>20263</v>
      </c>
      <c r="I15" s="45">
        <v>1075</v>
      </c>
      <c r="J15" s="83" t="s">
        <v>122</v>
      </c>
    </row>
    <row r="16" spans="1:10" ht="15.75" thickBot="1" x14ac:dyDescent="0.3">
      <c r="A16" s="84" t="s">
        <v>123</v>
      </c>
      <c r="B16" s="85">
        <v>1456372</v>
      </c>
      <c r="C16" s="85">
        <v>1446860</v>
      </c>
      <c r="D16" s="85">
        <v>1385235</v>
      </c>
      <c r="E16" s="85">
        <v>1344191</v>
      </c>
      <c r="F16" s="85">
        <v>1328724</v>
      </c>
      <c r="G16" s="85">
        <v>1303256</v>
      </c>
      <c r="H16" s="85">
        <v>1255691</v>
      </c>
      <c r="I16" s="85">
        <v>1199490</v>
      </c>
      <c r="J16" s="85">
        <v>1233855</v>
      </c>
    </row>
    <row r="17" spans="1:10" x14ac:dyDescent="0.25">
      <c r="A17" s="32"/>
      <c r="B17" s="35"/>
      <c r="C17" s="35"/>
      <c r="D17" s="35"/>
      <c r="E17" s="35"/>
      <c r="F17" s="35"/>
      <c r="G17" s="35"/>
      <c r="H17" s="35"/>
      <c r="I17" s="35"/>
      <c r="J17" s="35"/>
    </row>
    <row r="18" spans="1:10" x14ac:dyDescent="0.25">
      <c r="A18" s="32" t="s">
        <v>124</v>
      </c>
      <c r="B18" s="45">
        <v>20409</v>
      </c>
      <c r="C18" s="45">
        <v>32240</v>
      </c>
      <c r="D18" s="45">
        <v>31565</v>
      </c>
      <c r="E18" s="45">
        <v>39758</v>
      </c>
      <c r="F18" s="45">
        <v>36438</v>
      </c>
      <c r="G18" s="45">
        <v>35461</v>
      </c>
      <c r="H18" s="45">
        <v>33773</v>
      </c>
      <c r="I18" s="45">
        <v>30925</v>
      </c>
      <c r="J18" s="45">
        <v>31808</v>
      </c>
    </row>
    <row r="19" spans="1:10" x14ac:dyDescent="0.25">
      <c r="A19" s="32" t="s">
        <v>125</v>
      </c>
      <c r="B19" s="45">
        <v>754442</v>
      </c>
      <c r="C19" s="45">
        <v>765614</v>
      </c>
      <c r="D19" s="45">
        <v>698575</v>
      </c>
      <c r="E19" s="45">
        <v>679455</v>
      </c>
      <c r="F19" s="45">
        <v>698610</v>
      </c>
      <c r="G19" s="45">
        <v>681223</v>
      </c>
      <c r="H19" s="45">
        <v>647795</v>
      </c>
      <c r="I19" s="45">
        <v>618313</v>
      </c>
      <c r="J19" s="45">
        <v>610281</v>
      </c>
    </row>
    <row r="20" spans="1:10" x14ac:dyDescent="0.25">
      <c r="A20" s="32" t="s">
        <v>126</v>
      </c>
      <c r="B20" s="45">
        <v>10869</v>
      </c>
      <c r="C20" s="45">
        <v>10079</v>
      </c>
      <c r="D20" s="45">
        <v>9533</v>
      </c>
      <c r="E20" s="45">
        <v>6936</v>
      </c>
      <c r="F20" s="45">
        <v>8406</v>
      </c>
      <c r="G20" s="45">
        <v>7519</v>
      </c>
      <c r="H20" s="45">
        <v>12045</v>
      </c>
      <c r="I20" s="45">
        <v>6219</v>
      </c>
      <c r="J20" s="45">
        <v>7910</v>
      </c>
    </row>
    <row r="21" spans="1:10" x14ac:dyDescent="0.25">
      <c r="A21" s="32" t="s">
        <v>127</v>
      </c>
      <c r="B21" s="45">
        <v>397672</v>
      </c>
      <c r="C21" s="45">
        <v>398786</v>
      </c>
      <c r="D21" s="45">
        <v>398225</v>
      </c>
      <c r="E21" s="45">
        <v>387274</v>
      </c>
      <c r="F21" s="45">
        <v>324752</v>
      </c>
      <c r="G21" s="45">
        <v>321803</v>
      </c>
      <c r="H21" s="45">
        <v>322280</v>
      </c>
      <c r="I21" s="45">
        <v>306381</v>
      </c>
      <c r="J21" s="45">
        <v>331938</v>
      </c>
    </row>
    <row r="22" spans="1:10" x14ac:dyDescent="0.25">
      <c r="A22" s="32" t="s">
        <v>128</v>
      </c>
      <c r="B22" s="45">
        <v>36923</v>
      </c>
      <c r="C22" s="45">
        <v>25297</v>
      </c>
      <c r="D22" s="45">
        <v>25259</v>
      </c>
      <c r="E22" s="45">
        <v>27194</v>
      </c>
      <c r="F22" s="45">
        <v>26798</v>
      </c>
      <c r="G22" s="45">
        <v>25834</v>
      </c>
      <c r="H22" s="45">
        <v>24456</v>
      </c>
      <c r="I22" s="45">
        <v>22674</v>
      </c>
      <c r="J22" s="45">
        <v>21993</v>
      </c>
    </row>
    <row r="23" spans="1:10" x14ac:dyDescent="0.25">
      <c r="A23" s="32" t="s">
        <v>129</v>
      </c>
      <c r="B23" s="45">
        <v>6256</v>
      </c>
      <c r="C23" s="45">
        <v>6025</v>
      </c>
      <c r="D23" s="45">
        <v>5947</v>
      </c>
      <c r="E23" s="45">
        <v>5450</v>
      </c>
      <c r="F23" s="45">
        <v>7137</v>
      </c>
      <c r="G23" s="45">
        <v>6438</v>
      </c>
      <c r="H23" s="45">
        <v>8155</v>
      </c>
      <c r="I23" s="45">
        <v>7853</v>
      </c>
      <c r="J23" s="45">
        <v>10127</v>
      </c>
    </row>
    <row r="24" spans="1:10" x14ac:dyDescent="0.25">
      <c r="A24" s="32" t="s">
        <v>130</v>
      </c>
      <c r="B24" s="86">
        <v>32420</v>
      </c>
      <c r="C24" s="86">
        <v>18464</v>
      </c>
      <c r="D24" s="86">
        <v>30660</v>
      </c>
      <c r="E24" s="86">
        <v>11920</v>
      </c>
      <c r="F24" s="86">
        <v>44074</v>
      </c>
      <c r="G24" s="86">
        <v>45256</v>
      </c>
      <c r="H24" s="86">
        <v>27645</v>
      </c>
      <c r="I24" s="86">
        <v>27063</v>
      </c>
      <c r="J24" s="86">
        <v>41814</v>
      </c>
    </row>
    <row r="25" spans="1:10" x14ac:dyDescent="0.25">
      <c r="A25" s="87" t="s">
        <v>131</v>
      </c>
      <c r="B25" s="88">
        <v>1258991</v>
      </c>
      <c r="C25" s="88">
        <v>1256505</v>
      </c>
      <c r="D25" s="88">
        <v>1199764</v>
      </c>
      <c r="E25" s="88">
        <v>1157987</v>
      </c>
      <c r="F25" s="88">
        <v>1146215</v>
      </c>
      <c r="G25" s="88">
        <v>1123534</v>
      </c>
      <c r="H25" s="88">
        <v>1076149</v>
      </c>
      <c r="I25" s="88">
        <v>1019428</v>
      </c>
      <c r="J25" s="88">
        <v>1055871</v>
      </c>
    </row>
    <row r="26" spans="1:10" x14ac:dyDescent="0.25">
      <c r="A26" s="32" t="s">
        <v>132</v>
      </c>
      <c r="B26" s="45">
        <v>10000</v>
      </c>
      <c r="C26" s="45">
        <v>10000</v>
      </c>
      <c r="D26" s="45">
        <v>10000</v>
      </c>
      <c r="E26" s="45">
        <v>10000</v>
      </c>
      <c r="F26" s="45">
        <v>10000</v>
      </c>
      <c r="G26" s="45">
        <v>10000</v>
      </c>
      <c r="H26" s="45">
        <v>10000</v>
      </c>
      <c r="I26" s="45">
        <v>10000</v>
      </c>
      <c r="J26" s="45">
        <v>10000</v>
      </c>
    </row>
    <row r="27" spans="1:10" x14ac:dyDescent="0.25">
      <c r="A27" s="32" t="s">
        <v>133</v>
      </c>
      <c r="B27" s="45">
        <v>55000</v>
      </c>
      <c r="C27" s="45">
        <v>55000</v>
      </c>
      <c r="D27" s="45">
        <v>55000</v>
      </c>
      <c r="E27" s="45">
        <v>55000</v>
      </c>
      <c r="F27" s="45">
        <v>55000</v>
      </c>
      <c r="G27" s="45">
        <v>55000</v>
      </c>
      <c r="H27" s="45">
        <v>55000</v>
      </c>
      <c r="I27" s="45">
        <v>55000</v>
      </c>
      <c r="J27" s="45">
        <v>55000</v>
      </c>
    </row>
    <row r="28" spans="1:10" x14ac:dyDescent="0.25">
      <c r="A28" s="32" t="s">
        <v>134</v>
      </c>
      <c r="B28" s="45">
        <v>5738</v>
      </c>
      <c r="C28" s="45">
        <v>5401</v>
      </c>
      <c r="D28" s="45">
        <v>6353</v>
      </c>
      <c r="E28" s="45">
        <v>6181</v>
      </c>
      <c r="F28" s="45">
        <v>7258</v>
      </c>
      <c r="G28" s="45">
        <v>7262</v>
      </c>
      <c r="H28" s="45">
        <v>8016</v>
      </c>
      <c r="I28" s="45">
        <v>7065</v>
      </c>
      <c r="J28" s="45">
        <v>6801</v>
      </c>
    </row>
    <row r="29" spans="1:10" x14ac:dyDescent="0.25">
      <c r="A29" s="32" t="s">
        <v>135</v>
      </c>
      <c r="B29" s="86">
        <v>126653</v>
      </c>
      <c r="C29" s="86">
        <v>119535</v>
      </c>
      <c r="D29" s="86">
        <v>113335</v>
      </c>
      <c r="E29" s="86">
        <v>113529</v>
      </c>
      <c r="F29" s="86">
        <v>108383</v>
      </c>
      <c r="G29" s="86">
        <v>105681</v>
      </c>
      <c r="H29" s="86">
        <v>104349</v>
      </c>
      <c r="I29" s="86">
        <v>105569</v>
      </c>
      <c r="J29" s="86">
        <v>103785</v>
      </c>
    </row>
    <row r="30" spans="1:10" x14ac:dyDescent="0.25">
      <c r="A30" s="62" t="s">
        <v>136</v>
      </c>
      <c r="B30" s="45">
        <v>197391</v>
      </c>
      <c r="C30" s="45">
        <v>189936</v>
      </c>
      <c r="D30" s="45">
        <v>184688</v>
      </c>
      <c r="E30" s="45">
        <v>184710</v>
      </c>
      <c r="F30" s="45">
        <v>180641</v>
      </c>
      <c r="G30" s="45">
        <v>177943</v>
      </c>
      <c r="H30" s="45">
        <v>177365</v>
      </c>
      <c r="I30" s="45">
        <v>177634</v>
      </c>
      <c r="J30" s="45">
        <v>175586</v>
      </c>
    </row>
    <row r="31" spans="1:10" x14ac:dyDescent="0.25">
      <c r="A31" s="32" t="s">
        <v>137</v>
      </c>
      <c r="B31" s="86">
        <v>-10</v>
      </c>
      <c r="C31" s="86">
        <v>419</v>
      </c>
      <c r="D31" s="86">
        <v>783</v>
      </c>
      <c r="E31" s="86">
        <v>1494</v>
      </c>
      <c r="F31" s="86">
        <v>1868</v>
      </c>
      <c r="G31" s="86">
        <v>1779</v>
      </c>
      <c r="H31" s="86">
        <v>2177</v>
      </c>
      <c r="I31" s="86">
        <v>2428</v>
      </c>
      <c r="J31" s="86">
        <v>2398</v>
      </c>
    </row>
    <row r="32" spans="1:10" ht="15.75" thickBot="1" x14ac:dyDescent="0.3">
      <c r="A32" s="87" t="s">
        <v>138</v>
      </c>
      <c r="B32" s="88">
        <v>197381</v>
      </c>
      <c r="C32" s="88">
        <v>190355</v>
      </c>
      <c r="D32" s="88">
        <v>185471</v>
      </c>
      <c r="E32" s="88">
        <v>186204</v>
      </c>
      <c r="F32" s="88">
        <v>182509</v>
      </c>
      <c r="G32" s="88">
        <v>179722</v>
      </c>
      <c r="H32" s="88">
        <v>179542</v>
      </c>
      <c r="I32" s="88">
        <v>180062</v>
      </c>
      <c r="J32" s="88">
        <v>177984</v>
      </c>
    </row>
    <row r="33" spans="1:10" ht="15.75" thickBot="1" x14ac:dyDescent="0.3">
      <c r="A33" s="75" t="s">
        <v>139</v>
      </c>
      <c r="B33" s="85">
        <v>1456372</v>
      </c>
      <c r="C33" s="85">
        <v>1446860</v>
      </c>
      <c r="D33" s="85">
        <v>1385235</v>
      </c>
      <c r="E33" s="85">
        <v>1344191</v>
      </c>
      <c r="F33" s="85">
        <v>1328724</v>
      </c>
      <c r="G33" s="85">
        <v>1303256</v>
      </c>
      <c r="H33" s="85">
        <v>1255691</v>
      </c>
      <c r="I33" s="85">
        <v>1199490</v>
      </c>
      <c r="J33" s="85">
        <v>1233855</v>
      </c>
    </row>
  </sheetData>
  <hyperlinks>
    <hyperlink ref="A1" location="Contents!A1" display="Contents" xr:uid="{D504DD66-3F73-4119-AEC3-4E2CBB93A7D6}"/>
  </hyperlinks>
  <pageMargins left="0.70866141732283472" right="0.70866141732283472" top="0.74803149606299213" bottom="0.74803149606299213" header="0.31496062992125984" footer="0.31496062992125984"/>
  <pageSetup paperSize="9" scale="86" fitToHeight="0" orientation="landscape" r:id="rId1"/>
  <headerFooter scaleWithDoc="0">
    <oddFooter>&amp;L&amp;"Arial,Regular"&amp;8Íslandsbanki Factbook 3Q21&amp;C&amp;"Arial,Regular"&amp;8&amp;[14</oddFoot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4E070-BF42-4862-B9BA-4A3182B3768A}">
  <sheetPr>
    <tabColor rgb="FFDC1E35"/>
    <pageSetUpPr fitToPage="1"/>
  </sheetPr>
  <dimension ref="A1:J45"/>
  <sheetViews>
    <sheetView zoomScaleNormal="100" workbookViewId="0">
      <selection activeCell="M11" sqref="M11"/>
    </sheetView>
  </sheetViews>
  <sheetFormatPr defaultRowHeight="15" x14ac:dyDescent="0.25"/>
  <cols>
    <col min="1" max="1" width="55.7109375" style="12" customWidth="1"/>
    <col min="2" max="10" width="10.7109375" style="12" customWidth="1"/>
    <col min="11" max="16384" width="9.140625" style="12"/>
  </cols>
  <sheetData>
    <row r="1" spans="1:10" x14ac:dyDescent="0.25">
      <c r="A1" s="22" t="s">
        <v>19</v>
      </c>
      <c r="B1" s="59"/>
      <c r="C1" s="6"/>
      <c r="D1" s="6"/>
      <c r="E1" s="6"/>
      <c r="F1" s="6"/>
      <c r="G1" s="59"/>
      <c r="H1" s="59"/>
      <c r="I1" s="59"/>
      <c r="J1" s="59"/>
    </row>
    <row r="2" spans="1:10" ht="15.75" x14ac:dyDescent="0.25">
      <c r="A2" s="112" t="s">
        <v>240</v>
      </c>
      <c r="B2" s="2"/>
      <c r="C2" s="2"/>
      <c r="D2" s="2"/>
      <c r="E2" s="2"/>
      <c r="F2" s="2"/>
      <c r="G2" s="2"/>
      <c r="H2" s="2"/>
      <c r="I2" s="2"/>
      <c r="J2" s="2"/>
    </row>
    <row r="3" spans="1:10" ht="15.75" thickBot="1" x14ac:dyDescent="0.3">
      <c r="A3" s="25"/>
      <c r="B3" s="2"/>
      <c r="C3" s="2"/>
      <c r="D3" s="2"/>
      <c r="E3" s="2"/>
      <c r="F3" s="2"/>
      <c r="G3" s="2"/>
      <c r="H3" s="2"/>
      <c r="I3" s="2"/>
      <c r="J3" s="2"/>
    </row>
    <row r="4" spans="1:10" ht="15.75" thickBot="1" x14ac:dyDescent="0.3">
      <c r="A4" s="61" t="s">
        <v>88</v>
      </c>
      <c r="B4" s="28" t="s">
        <v>233</v>
      </c>
      <c r="C4" s="28" t="s">
        <v>219</v>
      </c>
      <c r="D4" s="28" t="s">
        <v>220</v>
      </c>
      <c r="E4" s="28" t="s">
        <v>221</v>
      </c>
      <c r="F4" s="28" t="s">
        <v>222</v>
      </c>
      <c r="G4" s="28" t="s">
        <v>223</v>
      </c>
      <c r="H4" s="28" t="s">
        <v>224</v>
      </c>
      <c r="I4" s="28" t="s">
        <v>225</v>
      </c>
      <c r="J4" s="28" t="s">
        <v>226</v>
      </c>
    </row>
    <row r="5" spans="1:10" x14ac:dyDescent="0.25">
      <c r="A5" s="29"/>
      <c r="B5" s="31"/>
      <c r="C5" s="31"/>
      <c r="D5" s="31"/>
      <c r="E5" s="31"/>
      <c r="F5" s="31"/>
      <c r="G5" s="31"/>
      <c r="H5" s="31"/>
      <c r="I5" s="31"/>
      <c r="J5" s="31"/>
    </row>
    <row r="6" spans="1:10" x14ac:dyDescent="0.25">
      <c r="A6" s="32" t="s">
        <v>112</v>
      </c>
      <c r="B6" s="31">
        <v>298</v>
      </c>
      <c r="C6" s="31">
        <v>153</v>
      </c>
      <c r="D6" s="31">
        <v>105</v>
      </c>
      <c r="E6" s="31">
        <v>105</v>
      </c>
      <c r="F6" s="31">
        <v>235</v>
      </c>
      <c r="G6" s="31">
        <v>408</v>
      </c>
      <c r="H6" s="31">
        <v>1002</v>
      </c>
      <c r="I6" s="31">
        <v>1009</v>
      </c>
      <c r="J6" s="31">
        <v>993</v>
      </c>
    </row>
    <row r="7" spans="1:10" x14ac:dyDescent="0.25">
      <c r="A7" s="32" t="s">
        <v>113</v>
      </c>
      <c r="B7" s="31">
        <v>61</v>
      </c>
      <c r="C7" s="31">
        <v>21</v>
      </c>
      <c r="D7" s="31">
        <v>21</v>
      </c>
      <c r="E7" s="31">
        <v>14</v>
      </c>
      <c r="F7" s="31">
        <v>16</v>
      </c>
      <c r="G7" s="31">
        <v>33</v>
      </c>
      <c r="H7" s="31">
        <v>152</v>
      </c>
      <c r="I7" s="31">
        <v>162</v>
      </c>
      <c r="J7" s="31">
        <v>192</v>
      </c>
    </row>
    <row r="8" spans="1:10" x14ac:dyDescent="0.25">
      <c r="A8" s="32" t="s">
        <v>9</v>
      </c>
      <c r="B8" s="31">
        <v>13272</v>
      </c>
      <c r="C8" s="31">
        <v>14754</v>
      </c>
      <c r="D8" s="31">
        <v>12220</v>
      </c>
      <c r="E8" s="31">
        <v>12497</v>
      </c>
      <c r="F8" s="31">
        <v>12985</v>
      </c>
      <c r="G8" s="31">
        <v>13993</v>
      </c>
      <c r="H8" s="31">
        <v>11938</v>
      </c>
      <c r="I8" s="31">
        <v>13111</v>
      </c>
      <c r="J8" s="31">
        <v>13002</v>
      </c>
    </row>
    <row r="9" spans="1:10" x14ac:dyDescent="0.25">
      <c r="A9" s="32" t="s">
        <v>141</v>
      </c>
      <c r="B9" s="31">
        <v>684</v>
      </c>
      <c r="C9" s="31">
        <v>424</v>
      </c>
      <c r="D9" s="31">
        <v>436</v>
      </c>
      <c r="E9" s="31">
        <v>661</v>
      </c>
      <c r="F9" s="31">
        <v>583</v>
      </c>
      <c r="G9" s="31">
        <v>519</v>
      </c>
      <c r="H9" s="31">
        <v>551</v>
      </c>
      <c r="I9" s="31">
        <v>606</v>
      </c>
      <c r="J9" s="31">
        <v>743</v>
      </c>
    </row>
    <row r="10" spans="1:10" x14ac:dyDescent="0.25">
      <c r="A10" s="32" t="s">
        <v>120</v>
      </c>
      <c r="B10" s="92">
        <v>3</v>
      </c>
      <c r="C10" s="31">
        <v>1</v>
      </c>
      <c r="D10" s="31">
        <v>2</v>
      </c>
      <c r="E10" s="31">
        <v>0</v>
      </c>
      <c r="F10" s="31">
        <v>1</v>
      </c>
      <c r="G10" s="31" t="s">
        <v>122</v>
      </c>
      <c r="H10" s="31">
        <v>2</v>
      </c>
      <c r="I10" s="31">
        <v>14</v>
      </c>
      <c r="J10" s="31">
        <v>10</v>
      </c>
    </row>
    <row r="11" spans="1:10" x14ac:dyDescent="0.25">
      <c r="A11" s="129" t="s">
        <v>144</v>
      </c>
      <c r="B11" s="98">
        <v>14318</v>
      </c>
      <c r="C11" s="98">
        <v>15353</v>
      </c>
      <c r="D11" s="98">
        <v>12784</v>
      </c>
      <c r="E11" s="98">
        <v>13277</v>
      </c>
      <c r="F11" s="98">
        <v>13820</v>
      </c>
      <c r="G11" s="98">
        <v>14953</v>
      </c>
      <c r="H11" s="98">
        <v>13645</v>
      </c>
      <c r="I11" s="98">
        <v>14902</v>
      </c>
      <c r="J11" s="98">
        <v>14940</v>
      </c>
    </row>
    <row r="12" spans="1:10" x14ac:dyDescent="0.25">
      <c r="A12" s="32"/>
      <c r="B12" s="31"/>
      <c r="C12" s="31"/>
      <c r="D12" s="31"/>
      <c r="E12" s="31"/>
      <c r="F12" s="31"/>
      <c r="G12" s="31"/>
      <c r="H12" s="31"/>
      <c r="I12" s="31"/>
      <c r="J12" s="31"/>
    </row>
    <row r="13" spans="1:10" x14ac:dyDescent="0.25">
      <c r="A13" s="32" t="s">
        <v>124</v>
      </c>
      <c r="B13" s="31">
        <v>-63</v>
      </c>
      <c r="C13" s="31">
        <v>-98</v>
      </c>
      <c r="D13" s="31">
        <v>-93</v>
      </c>
      <c r="E13" s="31">
        <v>-124</v>
      </c>
      <c r="F13" s="31">
        <v>-192</v>
      </c>
      <c r="G13" s="31">
        <v>-199</v>
      </c>
      <c r="H13" s="31">
        <v>-221</v>
      </c>
      <c r="I13" s="31">
        <v>-237</v>
      </c>
      <c r="J13" s="31">
        <v>-159</v>
      </c>
    </row>
    <row r="14" spans="1:10" x14ac:dyDescent="0.25">
      <c r="A14" s="32" t="s">
        <v>125</v>
      </c>
      <c r="B14" s="31">
        <v>-1400</v>
      </c>
      <c r="C14" s="31">
        <v>-1925</v>
      </c>
      <c r="D14" s="31">
        <v>-1195</v>
      </c>
      <c r="E14" s="31">
        <v>-1376</v>
      </c>
      <c r="F14" s="31">
        <v>-1625</v>
      </c>
      <c r="G14" s="31">
        <v>-2236</v>
      </c>
      <c r="H14" s="31">
        <v>-2463</v>
      </c>
      <c r="I14" s="31">
        <v>-3064</v>
      </c>
      <c r="J14" s="31">
        <v>-3475</v>
      </c>
    </row>
    <row r="15" spans="1:10" x14ac:dyDescent="0.25">
      <c r="A15" s="32" t="s">
        <v>145</v>
      </c>
      <c r="B15" s="31">
        <v>-183</v>
      </c>
      <c r="C15" s="31">
        <v>-179</v>
      </c>
      <c r="D15" s="31">
        <v>-185</v>
      </c>
      <c r="E15" s="31">
        <v>-162</v>
      </c>
      <c r="F15" s="31">
        <v>-150</v>
      </c>
      <c r="G15" s="31">
        <v>-154</v>
      </c>
      <c r="H15" s="31">
        <v>-142</v>
      </c>
      <c r="I15" s="31">
        <v>-176</v>
      </c>
      <c r="J15" s="31">
        <v>-184</v>
      </c>
    </row>
    <row r="16" spans="1:10" x14ac:dyDescent="0.25">
      <c r="A16" s="32" t="s">
        <v>146</v>
      </c>
      <c r="B16" s="31">
        <v>-3219</v>
      </c>
      <c r="C16" s="31">
        <v>-4096</v>
      </c>
      <c r="D16" s="31">
        <v>-2651</v>
      </c>
      <c r="E16" s="31">
        <v>-2826</v>
      </c>
      <c r="F16" s="31">
        <v>-2979</v>
      </c>
      <c r="G16" s="31">
        <v>-3327</v>
      </c>
      <c r="H16" s="31">
        <v>-2047</v>
      </c>
      <c r="I16" s="31">
        <v>-2414</v>
      </c>
      <c r="J16" s="31">
        <v>-2271</v>
      </c>
    </row>
    <row r="17" spans="1:10" x14ac:dyDescent="0.25">
      <c r="A17" s="32" t="s">
        <v>128</v>
      </c>
      <c r="B17" s="31">
        <v>-179</v>
      </c>
      <c r="C17" s="31">
        <v>-176</v>
      </c>
      <c r="D17" s="31">
        <v>-163</v>
      </c>
      <c r="E17" s="31">
        <v>-193</v>
      </c>
      <c r="F17" s="31">
        <v>-211</v>
      </c>
      <c r="G17" s="31">
        <v>-193</v>
      </c>
      <c r="H17" s="31">
        <v>-166</v>
      </c>
      <c r="I17" s="31">
        <v>-160</v>
      </c>
      <c r="J17" s="31">
        <v>-168</v>
      </c>
    </row>
    <row r="18" spans="1:10" x14ac:dyDescent="0.25">
      <c r="A18" s="32" t="s">
        <v>130</v>
      </c>
      <c r="B18" s="31">
        <v>-482</v>
      </c>
      <c r="C18" s="31">
        <v>-462</v>
      </c>
      <c r="D18" s="31">
        <v>-307</v>
      </c>
      <c r="E18" s="31">
        <v>-338</v>
      </c>
      <c r="F18" s="31">
        <v>-358</v>
      </c>
      <c r="G18" s="31">
        <v>-616</v>
      </c>
      <c r="H18" s="31">
        <v>-26</v>
      </c>
      <c r="I18" s="31">
        <v>-560</v>
      </c>
      <c r="J18" s="31">
        <v>-493</v>
      </c>
    </row>
    <row r="19" spans="1:10" x14ac:dyDescent="0.25">
      <c r="A19" s="129" t="s">
        <v>147</v>
      </c>
      <c r="B19" s="98">
        <v>-5526</v>
      </c>
      <c r="C19" s="98">
        <v>-6936</v>
      </c>
      <c r="D19" s="98">
        <v>-4594</v>
      </c>
      <c r="E19" s="98">
        <v>-5019</v>
      </c>
      <c r="F19" s="98">
        <v>-5515</v>
      </c>
      <c r="G19" s="98">
        <v>-6725</v>
      </c>
      <c r="H19" s="98">
        <v>-5065</v>
      </c>
      <c r="I19" s="98">
        <v>-6611</v>
      </c>
      <c r="J19" s="98">
        <v>-6750</v>
      </c>
    </row>
    <row r="20" spans="1:10" ht="15.75" thickBot="1" x14ac:dyDescent="0.3">
      <c r="A20" s="32"/>
      <c r="B20" s="31"/>
      <c r="C20" s="31"/>
      <c r="D20" s="31"/>
      <c r="E20" s="31"/>
      <c r="F20" s="31"/>
      <c r="G20" s="31"/>
      <c r="H20" s="31"/>
      <c r="I20" s="31"/>
      <c r="J20" s="31"/>
    </row>
    <row r="21" spans="1:10" ht="15.75" thickBot="1" x14ac:dyDescent="0.3">
      <c r="A21" s="75" t="s">
        <v>7</v>
      </c>
      <c r="B21" s="93">
        <v>8792</v>
      </c>
      <c r="C21" s="93">
        <v>8417</v>
      </c>
      <c r="D21" s="93">
        <v>8190</v>
      </c>
      <c r="E21" s="93">
        <v>8258</v>
      </c>
      <c r="F21" s="93">
        <v>8305</v>
      </c>
      <c r="G21" s="93">
        <v>8228</v>
      </c>
      <c r="H21" s="93">
        <v>8580</v>
      </c>
      <c r="I21" s="93">
        <v>8291</v>
      </c>
      <c r="J21" s="93">
        <v>8190</v>
      </c>
    </row>
    <row r="22" spans="1:10" x14ac:dyDescent="0.25">
      <c r="A22" s="32"/>
      <c r="B22" s="31"/>
      <c r="C22" s="31"/>
      <c r="D22" s="31"/>
      <c r="E22" s="31"/>
      <c r="F22" s="31"/>
      <c r="G22" s="31"/>
      <c r="H22" s="31"/>
      <c r="I22" s="31"/>
      <c r="J22" s="31"/>
    </row>
    <row r="23" spans="1:10" x14ac:dyDescent="0.25">
      <c r="A23" s="32"/>
      <c r="B23" s="35"/>
      <c r="C23" s="32"/>
      <c r="D23" s="32"/>
      <c r="E23" s="32"/>
      <c r="F23" s="32"/>
      <c r="G23" s="35"/>
      <c r="H23" s="35"/>
      <c r="I23" s="35"/>
      <c r="J23" s="35"/>
    </row>
    <row r="24" spans="1:10" x14ac:dyDescent="0.25">
      <c r="A24" s="29" t="s">
        <v>241</v>
      </c>
      <c r="B24" s="6"/>
      <c r="C24" s="6"/>
      <c r="D24" s="31"/>
      <c r="E24" s="31"/>
      <c r="F24" s="31"/>
      <c r="G24" s="31"/>
      <c r="H24" s="31"/>
      <c r="I24" s="32"/>
      <c r="J24" s="6"/>
    </row>
    <row r="25" spans="1:10" x14ac:dyDescent="0.25">
      <c r="A25" s="32" t="s">
        <v>149</v>
      </c>
      <c r="B25" s="31">
        <v>1887</v>
      </c>
      <c r="C25" s="31">
        <v>1892</v>
      </c>
      <c r="D25" s="31">
        <v>1885</v>
      </c>
      <c r="E25" s="31">
        <v>1794</v>
      </c>
      <c r="F25" s="31">
        <v>1562</v>
      </c>
      <c r="G25" s="31">
        <v>1354</v>
      </c>
      <c r="H25" s="31">
        <v>1155</v>
      </c>
      <c r="I25" s="31">
        <v>1062</v>
      </c>
      <c r="J25" s="31">
        <v>968</v>
      </c>
    </row>
    <row r="26" spans="1:10" x14ac:dyDescent="0.25">
      <c r="A26" s="32" t="s">
        <v>150</v>
      </c>
      <c r="B26" s="31">
        <v>1986</v>
      </c>
      <c r="C26" s="31">
        <v>1967</v>
      </c>
      <c r="D26" s="31">
        <v>1973</v>
      </c>
      <c r="E26" s="31">
        <v>2042</v>
      </c>
      <c r="F26" s="31">
        <v>2038</v>
      </c>
      <c r="G26" s="31">
        <v>1932</v>
      </c>
      <c r="H26" s="31">
        <v>1690</v>
      </c>
      <c r="I26" s="31">
        <v>1605</v>
      </c>
      <c r="J26" s="31">
        <v>1493</v>
      </c>
    </row>
    <row r="27" spans="1:10" ht="15.75" thickBot="1" x14ac:dyDescent="0.3">
      <c r="A27" s="32" t="s">
        <v>151</v>
      </c>
      <c r="B27" s="31">
        <v>2045</v>
      </c>
      <c r="C27" s="31">
        <v>1975</v>
      </c>
      <c r="D27" s="31">
        <v>1881</v>
      </c>
      <c r="E27" s="31">
        <v>1848</v>
      </c>
      <c r="F27" s="31">
        <v>1829</v>
      </c>
      <c r="G27" s="31">
        <v>1726</v>
      </c>
      <c r="H27" s="31">
        <v>1587</v>
      </c>
      <c r="I27" s="31">
        <v>1447</v>
      </c>
      <c r="J27" s="31">
        <v>1305</v>
      </c>
    </row>
    <row r="28" spans="1:10" ht="15.75" thickBot="1" x14ac:dyDescent="0.3">
      <c r="A28" s="75" t="s">
        <v>152</v>
      </c>
      <c r="B28" s="93">
        <v>5918</v>
      </c>
      <c r="C28" s="93">
        <v>5739</v>
      </c>
      <c r="D28" s="93">
        <v>5739</v>
      </c>
      <c r="E28" s="93">
        <v>5684</v>
      </c>
      <c r="F28" s="93">
        <v>5429</v>
      </c>
      <c r="G28" s="93">
        <v>5012</v>
      </c>
      <c r="H28" s="93">
        <v>4432</v>
      </c>
      <c r="I28" s="93">
        <v>4114</v>
      </c>
      <c r="J28" s="93">
        <v>3766</v>
      </c>
    </row>
    <row r="29" spans="1:10" x14ac:dyDescent="0.25">
      <c r="A29" s="6"/>
      <c r="B29" s="130"/>
      <c r="C29" s="130"/>
      <c r="D29" s="130"/>
      <c r="E29" s="130"/>
      <c r="F29" s="130"/>
      <c r="G29" s="130"/>
      <c r="H29" s="130"/>
      <c r="I29" s="130"/>
      <c r="J29" s="130"/>
    </row>
    <row r="30" spans="1:10" x14ac:dyDescent="0.25">
      <c r="A30" s="29" t="s">
        <v>242</v>
      </c>
      <c r="B30" s="31"/>
      <c r="C30" s="31"/>
      <c r="D30" s="31"/>
      <c r="E30" s="31"/>
      <c r="F30" s="31"/>
      <c r="G30" s="31"/>
      <c r="H30" s="31"/>
      <c r="I30" s="31"/>
      <c r="J30" s="31"/>
    </row>
    <row r="31" spans="1:10" x14ac:dyDescent="0.25">
      <c r="A31" s="32" t="s">
        <v>149</v>
      </c>
      <c r="B31" s="31">
        <v>1152</v>
      </c>
      <c r="C31" s="31">
        <v>1062</v>
      </c>
      <c r="D31" s="31">
        <v>1003</v>
      </c>
      <c r="E31" s="31">
        <v>987</v>
      </c>
      <c r="F31" s="31">
        <v>1041</v>
      </c>
      <c r="G31" s="31">
        <v>1283</v>
      </c>
      <c r="H31" s="31">
        <v>1450</v>
      </c>
      <c r="I31" s="31">
        <v>1462</v>
      </c>
      <c r="J31" s="31">
        <v>1484</v>
      </c>
    </row>
    <row r="32" spans="1:10" x14ac:dyDescent="0.25">
      <c r="A32" s="32" t="s">
        <v>150</v>
      </c>
      <c r="B32" s="31">
        <v>784</v>
      </c>
      <c r="C32" s="31">
        <v>634</v>
      </c>
      <c r="D32" s="31">
        <v>584</v>
      </c>
      <c r="E32" s="31">
        <v>599</v>
      </c>
      <c r="F32" s="31">
        <v>586</v>
      </c>
      <c r="G32" s="31">
        <v>658</v>
      </c>
      <c r="H32" s="31">
        <v>784</v>
      </c>
      <c r="I32" s="31">
        <v>858</v>
      </c>
      <c r="J32" s="31">
        <v>915</v>
      </c>
    </row>
    <row r="33" spans="1:10" ht="15.75" thickBot="1" x14ac:dyDescent="0.3">
      <c r="A33" s="32" t="s">
        <v>151</v>
      </c>
      <c r="B33" s="31">
        <v>258</v>
      </c>
      <c r="C33" s="31">
        <v>210</v>
      </c>
      <c r="D33" s="31">
        <v>201</v>
      </c>
      <c r="E33" s="31">
        <v>168</v>
      </c>
      <c r="F33" s="31">
        <v>220</v>
      </c>
      <c r="G33" s="31">
        <v>253</v>
      </c>
      <c r="H33" s="31">
        <v>288</v>
      </c>
      <c r="I33" s="31">
        <v>272</v>
      </c>
      <c r="J33" s="31">
        <v>265</v>
      </c>
    </row>
    <row r="34" spans="1:10" ht="15.75" thickBot="1" x14ac:dyDescent="0.3">
      <c r="A34" s="75" t="s">
        <v>154</v>
      </c>
      <c r="B34" s="93">
        <v>2194</v>
      </c>
      <c r="C34" s="93">
        <v>1788</v>
      </c>
      <c r="D34" s="93">
        <v>1788</v>
      </c>
      <c r="E34" s="93">
        <v>1754</v>
      </c>
      <c r="F34" s="93">
        <v>1847</v>
      </c>
      <c r="G34" s="93">
        <v>2194</v>
      </c>
      <c r="H34" s="93">
        <v>2522</v>
      </c>
      <c r="I34" s="93">
        <v>2592</v>
      </c>
      <c r="J34" s="93">
        <v>2664</v>
      </c>
    </row>
    <row r="37" spans="1:10" x14ac:dyDescent="0.25">
      <c r="B37" s="221"/>
      <c r="C37" s="221"/>
      <c r="D37" s="221"/>
      <c r="E37" s="221"/>
      <c r="F37" s="221"/>
      <c r="G37" s="221"/>
      <c r="H37" s="221"/>
      <c r="I37" s="221"/>
      <c r="J37" s="221"/>
    </row>
    <row r="38" spans="1:10" x14ac:dyDescent="0.25">
      <c r="B38" s="221"/>
      <c r="C38" s="221"/>
      <c r="D38" s="221"/>
      <c r="E38" s="221"/>
      <c r="F38" s="221"/>
      <c r="G38" s="221"/>
      <c r="H38" s="221"/>
      <c r="I38" s="221"/>
      <c r="J38" s="221"/>
    </row>
    <row r="39" spans="1:10" x14ac:dyDescent="0.25">
      <c r="B39" s="221"/>
      <c r="C39" s="221"/>
      <c r="D39" s="221"/>
      <c r="E39" s="221"/>
      <c r="F39" s="221"/>
      <c r="G39" s="221"/>
      <c r="H39" s="221"/>
      <c r="I39" s="221"/>
      <c r="J39" s="221"/>
    </row>
    <row r="40" spans="1:10" x14ac:dyDescent="0.25">
      <c r="B40" s="221"/>
      <c r="C40" s="221"/>
      <c r="D40" s="221"/>
      <c r="E40" s="221"/>
      <c r="F40" s="221"/>
      <c r="G40" s="221"/>
      <c r="H40" s="221"/>
      <c r="I40" s="221"/>
      <c r="J40" s="221"/>
    </row>
    <row r="41" spans="1:10" x14ac:dyDescent="0.25">
      <c r="B41" s="222"/>
      <c r="C41" s="222"/>
      <c r="D41" s="222"/>
      <c r="E41" s="222"/>
      <c r="F41" s="222"/>
      <c r="G41" s="222"/>
      <c r="H41" s="222"/>
      <c r="I41" s="222"/>
      <c r="J41" s="222"/>
    </row>
    <row r="42" spans="1:10" x14ac:dyDescent="0.25">
      <c r="B42" s="221"/>
      <c r="C42" s="221"/>
      <c r="D42" s="221"/>
      <c r="E42" s="221"/>
      <c r="F42" s="221"/>
      <c r="G42" s="221"/>
      <c r="H42" s="221"/>
      <c r="I42" s="221"/>
      <c r="J42" s="221"/>
    </row>
    <row r="43" spans="1:10" x14ac:dyDescent="0.25">
      <c r="B43" s="221"/>
      <c r="C43" s="221"/>
      <c r="D43" s="221"/>
      <c r="E43" s="221"/>
      <c r="F43" s="221"/>
      <c r="G43" s="221"/>
      <c r="H43" s="221"/>
      <c r="I43" s="221"/>
      <c r="J43" s="221"/>
    </row>
    <row r="44" spans="1:10" x14ac:dyDescent="0.25">
      <c r="B44" s="221"/>
      <c r="C44" s="221"/>
      <c r="D44" s="221"/>
      <c r="E44" s="221"/>
      <c r="F44" s="221"/>
      <c r="G44" s="221"/>
      <c r="H44" s="221"/>
      <c r="I44" s="221"/>
      <c r="J44" s="221"/>
    </row>
    <row r="45" spans="1:10" x14ac:dyDescent="0.25">
      <c r="B45" s="221"/>
      <c r="C45" s="221"/>
      <c r="D45" s="221"/>
      <c r="E45" s="221"/>
      <c r="F45" s="221"/>
      <c r="G45" s="221"/>
      <c r="H45" s="221"/>
      <c r="I45" s="221"/>
      <c r="J45" s="221"/>
    </row>
  </sheetData>
  <hyperlinks>
    <hyperlink ref="A1" location="Contents!A1" display="Contents" xr:uid="{2854CEF2-B429-43D5-AA41-5FCBF84E2996}"/>
  </hyperlinks>
  <pageMargins left="0.70866141732283472" right="0.70866141732283472" top="0.74803149606299213" bottom="0.74803149606299213" header="0.31496062992125984" footer="0.31496062992125984"/>
  <pageSetup paperSize="9" scale="86" fitToHeight="0" orientation="landscape" r:id="rId1"/>
  <headerFooter scaleWithDoc="0">
    <oddFooter>&amp;L&amp;"Arial,Regular"&amp;8Íslandsbanki Factbook 3Q21&amp;C&amp;"Arial,Regular"&amp;8&amp;[15</oddFooter>
  </headerFooter>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3B84-1FDD-4349-9FFA-D9E893795EE7}">
  <sheetPr>
    <tabColor rgb="FFDC1E35"/>
    <pageSetUpPr fitToPage="1"/>
  </sheetPr>
  <dimension ref="A1:L18"/>
  <sheetViews>
    <sheetView zoomScaleNormal="100" workbookViewId="0">
      <selection activeCell="I27" sqref="I27"/>
    </sheetView>
  </sheetViews>
  <sheetFormatPr defaultRowHeight="15" x14ac:dyDescent="0.25"/>
  <cols>
    <col min="1" max="1" width="55.7109375" style="12" customWidth="1"/>
    <col min="2" max="10" width="10.7109375" style="12" customWidth="1"/>
    <col min="11" max="16384" width="9.140625" style="12"/>
  </cols>
  <sheetData>
    <row r="1" spans="1:12" x14ac:dyDescent="0.25">
      <c r="A1" s="22" t="s">
        <v>19</v>
      </c>
      <c r="B1" s="59"/>
      <c r="C1" s="6"/>
      <c r="D1" s="6"/>
      <c r="E1" s="6"/>
      <c r="F1" s="6"/>
      <c r="G1" s="59"/>
      <c r="H1" s="59"/>
      <c r="I1" s="59"/>
      <c r="J1" s="59"/>
    </row>
    <row r="2" spans="1:12" ht="15.75" x14ac:dyDescent="0.25">
      <c r="A2" s="112" t="s">
        <v>243</v>
      </c>
      <c r="B2" s="2"/>
      <c r="C2" s="2"/>
      <c r="D2" s="2"/>
      <c r="E2" s="2"/>
      <c r="F2" s="2"/>
      <c r="G2" s="2"/>
      <c r="H2" s="2"/>
      <c r="I2" s="2"/>
      <c r="J2" s="2"/>
    </row>
    <row r="3" spans="1:12" ht="15.75" thickBot="1" x14ac:dyDescent="0.3">
      <c r="A3" s="25"/>
      <c r="B3" s="2"/>
      <c r="C3" s="2"/>
      <c r="D3" s="2"/>
      <c r="E3" s="2"/>
      <c r="F3" s="2"/>
      <c r="G3" s="2"/>
      <c r="H3" s="2"/>
      <c r="I3" s="2"/>
      <c r="J3" s="2"/>
    </row>
    <row r="4" spans="1:12" ht="15.75" thickBot="1" x14ac:dyDescent="0.3">
      <c r="A4" s="61" t="s">
        <v>88</v>
      </c>
      <c r="B4" s="28" t="s">
        <v>233</v>
      </c>
      <c r="C4" s="28" t="s">
        <v>219</v>
      </c>
      <c r="D4" s="28" t="s">
        <v>220</v>
      </c>
      <c r="E4" s="28" t="s">
        <v>221</v>
      </c>
      <c r="F4" s="28" t="s">
        <v>222</v>
      </c>
      <c r="G4" s="28" t="s">
        <v>223</v>
      </c>
      <c r="H4" s="28" t="s">
        <v>224</v>
      </c>
      <c r="I4" s="28" t="s">
        <v>225</v>
      </c>
      <c r="J4" s="28" t="s">
        <v>226</v>
      </c>
    </row>
    <row r="5" spans="1:12" x14ac:dyDescent="0.25">
      <c r="A5" s="29"/>
      <c r="B5" s="31"/>
      <c r="C5" s="31"/>
      <c r="D5" s="31"/>
      <c r="E5" s="31"/>
      <c r="F5" s="31"/>
      <c r="G5" s="31"/>
      <c r="H5" s="31"/>
      <c r="I5" s="31"/>
      <c r="J5" s="31"/>
    </row>
    <row r="6" spans="1:12" x14ac:dyDescent="0.25">
      <c r="A6" s="32" t="s">
        <v>157</v>
      </c>
      <c r="B6" s="31">
        <v>705</v>
      </c>
      <c r="C6" s="31">
        <v>769</v>
      </c>
      <c r="D6" s="31">
        <v>655</v>
      </c>
      <c r="E6" s="31">
        <v>636</v>
      </c>
      <c r="F6" s="31">
        <v>576</v>
      </c>
      <c r="G6" s="31">
        <v>605</v>
      </c>
      <c r="H6" s="31">
        <v>565</v>
      </c>
      <c r="I6" s="31">
        <v>590</v>
      </c>
      <c r="J6" s="31">
        <v>512</v>
      </c>
      <c r="L6" s="206"/>
    </row>
    <row r="7" spans="1:12" x14ac:dyDescent="0.25">
      <c r="A7" s="32" t="s">
        <v>158</v>
      </c>
      <c r="B7" s="31">
        <v>1050</v>
      </c>
      <c r="C7" s="31">
        <v>689</v>
      </c>
      <c r="D7" s="31">
        <v>660</v>
      </c>
      <c r="E7" s="31">
        <v>656</v>
      </c>
      <c r="F7" s="31">
        <v>684</v>
      </c>
      <c r="G7" s="31">
        <v>576</v>
      </c>
      <c r="H7" s="31">
        <v>571</v>
      </c>
      <c r="I7" s="31">
        <v>688</v>
      </c>
      <c r="J7" s="31">
        <v>598</v>
      </c>
      <c r="L7" s="206"/>
    </row>
    <row r="8" spans="1:12" x14ac:dyDescent="0.25">
      <c r="A8" s="32" t="s">
        <v>159</v>
      </c>
      <c r="B8" s="31">
        <v>1240</v>
      </c>
      <c r="C8" s="31">
        <v>1154</v>
      </c>
      <c r="D8" s="31">
        <v>945</v>
      </c>
      <c r="E8" s="31">
        <v>1081</v>
      </c>
      <c r="F8" s="31">
        <v>1697</v>
      </c>
      <c r="G8" s="31">
        <v>786</v>
      </c>
      <c r="H8" s="31">
        <v>814</v>
      </c>
      <c r="I8" s="31">
        <v>987</v>
      </c>
      <c r="J8" s="31">
        <v>947</v>
      </c>
      <c r="L8" s="206"/>
    </row>
    <row r="9" spans="1:12" x14ac:dyDescent="0.25">
      <c r="A9" s="32" t="s">
        <v>160</v>
      </c>
      <c r="B9" s="31">
        <v>540</v>
      </c>
      <c r="C9" s="31">
        <v>526</v>
      </c>
      <c r="D9" s="31">
        <v>538</v>
      </c>
      <c r="E9" s="31">
        <v>690</v>
      </c>
      <c r="F9" s="31">
        <v>514</v>
      </c>
      <c r="G9" s="31">
        <v>427</v>
      </c>
      <c r="H9" s="31">
        <v>383</v>
      </c>
      <c r="I9" s="31">
        <v>389</v>
      </c>
      <c r="J9" s="31">
        <v>367</v>
      </c>
      <c r="L9" s="206"/>
    </row>
    <row r="10" spans="1:12" x14ac:dyDescent="0.25">
      <c r="A10" s="32" t="s">
        <v>161</v>
      </c>
      <c r="B10" s="31">
        <v>405</v>
      </c>
      <c r="C10" s="31">
        <v>391</v>
      </c>
      <c r="D10" s="31">
        <v>509</v>
      </c>
      <c r="E10" s="31">
        <v>410</v>
      </c>
      <c r="F10" s="31">
        <v>322</v>
      </c>
      <c r="G10" s="31">
        <v>228</v>
      </c>
      <c r="H10" s="31">
        <v>430</v>
      </c>
      <c r="I10" s="31">
        <v>734</v>
      </c>
      <c r="J10" s="31">
        <v>373</v>
      </c>
      <c r="L10" s="206"/>
    </row>
    <row r="11" spans="1:12" x14ac:dyDescent="0.25">
      <c r="A11" s="129" t="s">
        <v>244</v>
      </c>
      <c r="B11" s="98">
        <v>3940</v>
      </c>
      <c r="C11" s="98">
        <v>3529</v>
      </c>
      <c r="D11" s="98">
        <v>3307</v>
      </c>
      <c r="E11" s="98">
        <v>3473</v>
      </c>
      <c r="F11" s="98">
        <v>3793</v>
      </c>
      <c r="G11" s="98">
        <v>2622</v>
      </c>
      <c r="H11" s="98">
        <v>2763</v>
      </c>
      <c r="I11" s="98">
        <v>3388</v>
      </c>
      <c r="J11" s="98">
        <v>2797</v>
      </c>
      <c r="L11" s="206"/>
    </row>
    <row r="12" spans="1:12" x14ac:dyDescent="0.25">
      <c r="A12" s="29"/>
      <c r="B12" s="31"/>
      <c r="C12" s="31"/>
      <c r="D12" s="31"/>
      <c r="E12" s="31"/>
      <c r="F12" s="31"/>
      <c r="G12" s="31"/>
      <c r="H12" s="31"/>
      <c r="I12" s="31"/>
      <c r="J12" s="31"/>
    </row>
    <row r="13" spans="1:12" x14ac:dyDescent="0.25">
      <c r="A13" s="32" t="s">
        <v>163</v>
      </c>
      <c r="B13" s="31">
        <v>-91</v>
      </c>
      <c r="C13" s="31">
        <v>-136</v>
      </c>
      <c r="D13" s="31">
        <v>-90</v>
      </c>
      <c r="E13" s="31">
        <v>-127</v>
      </c>
      <c r="F13" s="31">
        <v>-67</v>
      </c>
      <c r="G13" s="31">
        <v>-113</v>
      </c>
      <c r="H13" s="31">
        <v>-53</v>
      </c>
      <c r="I13" s="31">
        <v>-128</v>
      </c>
      <c r="J13" s="31">
        <v>-65</v>
      </c>
      <c r="L13" s="206"/>
    </row>
    <row r="14" spans="1:12" x14ac:dyDescent="0.25">
      <c r="A14" s="32" t="s">
        <v>164</v>
      </c>
      <c r="B14" s="31">
        <v>-420</v>
      </c>
      <c r="C14" s="31">
        <v>-486</v>
      </c>
      <c r="D14" s="31">
        <v>-349</v>
      </c>
      <c r="E14" s="31">
        <v>-481</v>
      </c>
      <c r="F14" s="31">
        <v>-864</v>
      </c>
      <c r="G14" s="31">
        <v>-202</v>
      </c>
      <c r="H14" s="31">
        <v>-219</v>
      </c>
      <c r="I14" s="31">
        <v>-324</v>
      </c>
      <c r="J14" s="31">
        <v>-174</v>
      </c>
      <c r="L14" s="206"/>
    </row>
    <row r="15" spans="1:12" x14ac:dyDescent="0.25">
      <c r="A15" s="32" t="s">
        <v>165</v>
      </c>
      <c r="B15" s="31">
        <v>-2</v>
      </c>
      <c r="C15" s="31" t="s">
        <v>122</v>
      </c>
      <c r="D15" s="31">
        <v>-6</v>
      </c>
      <c r="E15" s="31">
        <v>0</v>
      </c>
      <c r="F15" s="31" t="s">
        <v>122</v>
      </c>
      <c r="G15" s="31" t="s">
        <v>122</v>
      </c>
      <c r="H15" s="31" t="s">
        <v>122</v>
      </c>
      <c r="I15" s="31">
        <v>9</v>
      </c>
      <c r="J15" s="31">
        <v>-9</v>
      </c>
      <c r="L15" s="206"/>
    </row>
    <row r="16" spans="1:12" x14ac:dyDescent="0.25">
      <c r="A16" s="62" t="s">
        <v>166</v>
      </c>
      <c r="B16" s="98">
        <v>-513</v>
      </c>
      <c r="C16" s="98">
        <v>-622</v>
      </c>
      <c r="D16" s="98">
        <v>-445</v>
      </c>
      <c r="E16" s="98">
        <v>-608</v>
      </c>
      <c r="F16" s="98">
        <v>-931</v>
      </c>
      <c r="G16" s="98">
        <v>-315</v>
      </c>
      <c r="H16" s="98">
        <v>-272</v>
      </c>
      <c r="I16" s="98">
        <v>-443</v>
      </c>
      <c r="J16" s="98">
        <v>-248</v>
      </c>
      <c r="L16" s="206"/>
    </row>
    <row r="17" spans="1:12" ht="15.75" thickBot="1" x14ac:dyDescent="0.3">
      <c r="A17" s="32"/>
      <c r="B17" s="31"/>
      <c r="C17" s="31"/>
      <c r="D17" s="31"/>
      <c r="E17" s="31"/>
      <c r="F17" s="31"/>
      <c r="G17" s="31"/>
      <c r="H17" s="31"/>
      <c r="I17" s="31"/>
      <c r="J17" s="31"/>
      <c r="L17" s="206"/>
    </row>
    <row r="18" spans="1:12" ht="15.75" thickBot="1" x14ac:dyDescent="0.3">
      <c r="A18" s="75" t="s">
        <v>93</v>
      </c>
      <c r="B18" s="93">
        <v>3427</v>
      </c>
      <c r="C18" s="93">
        <v>2907</v>
      </c>
      <c r="D18" s="93">
        <v>2862</v>
      </c>
      <c r="E18" s="93">
        <v>2865</v>
      </c>
      <c r="F18" s="93">
        <v>2862</v>
      </c>
      <c r="G18" s="93">
        <v>2307</v>
      </c>
      <c r="H18" s="93">
        <v>2491</v>
      </c>
      <c r="I18" s="93">
        <v>2945</v>
      </c>
      <c r="J18" s="93">
        <v>2549</v>
      </c>
      <c r="L18" s="206"/>
    </row>
  </sheetData>
  <hyperlinks>
    <hyperlink ref="A1" location="Contents!A1" display="Contents" xr:uid="{95795062-0E10-4EE7-BCC1-BC1A21DBA665}"/>
  </hyperlinks>
  <pageMargins left="0.70866141732283472" right="0.70866141732283472" top="0.74803149606299213" bottom="0.74803149606299213" header="0.31496062992125984" footer="0.31496062992125984"/>
  <pageSetup paperSize="9" scale="86" fitToHeight="0" orientation="landscape" r:id="rId1"/>
  <headerFooter scaleWithDoc="0">
    <oddFooter>&amp;L&amp;"Arial,Regular"&amp;8Íslandsbanki Factbook 3Q21&amp;C&amp;"Arial,Regular"&amp;8&amp;[16</oddFooter>
  </headerFooter>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774B6-51A6-43FF-84F6-019EEB329439}">
  <sheetPr>
    <tabColor rgb="FFDC1E35"/>
    <pageSetUpPr fitToPage="1"/>
  </sheetPr>
  <dimension ref="A1:J24"/>
  <sheetViews>
    <sheetView zoomScaleNormal="100" workbookViewId="0">
      <selection activeCell="O19" sqref="O19"/>
    </sheetView>
  </sheetViews>
  <sheetFormatPr defaultRowHeight="15" x14ac:dyDescent="0.25"/>
  <cols>
    <col min="1" max="1" width="55.7109375" style="12" customWidth="1"/>
    <col min="2" max="10" width="10.7109375" style="12" customWidth="1"/>
    <col min="11" max="16384" width="9.140625" style="12"/>
  </cols>
  <sheetData>
    <row r="1" spans="1:10" x14ac:dyDescent="0.25">
      <c r="A1" s="22" t="s">
        <v>19</v>
      </c>
      <c r="B1" s="6"/>
      <c r="C1" s="6"/>
      <c r="D1" s="59"/>
      <c r="E1" s="6"/>
      <c r="F1" s="6"/>
      <c r="G1" s="6"/>
      <c r="H1" s="59"/>
      <c r="I1" s="6"/>
      <c r="J1" s="6"/>
    </row>
    <row r="2" spans="1:10" ht="15.75" x14ac:dyDescent="0.25">
      <c r="A2" s="112" t="s">
        <v>245</v>
      </c>
      <c r="B2" s="2"/>
      <c r="C2" s="2"/>
      <c r="D2" s="2"/>
      <c r="E2" s="2"/>
      <c r="F2" s="2"/>
      <c r="G2" s="2"/>
      <c r="H2" s="2"/>
      <c r="I2" s="2"/>
      <c r="J2" s="2"/>
    </row>
    <row r="3" spans="1:10" ht="15.75" thickBot="1" x14ac:dyDescent="0.3">
      <c r="A3" s="25"/>
      <c r="B3" s="131"/>
      <c r="C3" s="131"/>
      <c r="D3" s="131"/>
      <c r="E3" s="131"/>
      <c r="F3" s="131"/>
      <c r="G3" s="131"/>
      <c r="H3" s="131"/>
      <c r="I3" s="131"/>
      <c r="J3" s="131"/>
    </row>
    <row r="4" spans="1:10" ht="15.75" thickBot="1" x14ac:dyDescent="0.3">
      <c r="A4" s="61" t="s">
        <v>88</v>
      </c>
      <c r="B4" s="82">
        <v>44469</v>
      </c>
      <c r="C4" s="82">
        <v>44377</v>
      </c>
      <c r="D4" s="82">
        <v>44286</v>
      </c>
      <c r="E4" s="82">
        <v>44196</v>
      </c>
      <c r="F4" s="82">
        <v>44104</v>
      </c>
      <c r="G4" s="82">
        <v>44012</v>
      </c>
      <c r="H4" s="82">
        <v>43921</v>
      </c>
      <c r="I4" s="82">
        <v>43830</v>
      </c>
      <c r="J4" s="82">
        <v>43738</v>
      </c>
    </row>
    <row r="5" spans="1:10" x14ac:dyDescent="0.25">
      <c r="A5" s="32" t="s">
        <v>168</v>
      </c>
      <c r="B5" s="100">
        <v>513555</v>
      </c>
      <c r="C5" s="31">
        <v>501025</v>
      </c>
      <c r="D5" s="31">
        <v>468256</v>
      </c>
      <c r="E5" s="31">
        <v>437377</v>
      </c>
      <c r="F5" s="31">
        <v>379966</v>
      </c>
      <c r="G5" s="31">
        <v>355524</v>
      </c>
      <c r="H5" s="31">
        <v>347539</v>
      </c>
      <c r="I5" s="31">
        <v>349181</v>
      </c>
      <c r="J5" s="31">
        <v>345234</v>
      </c>
    </row>
    <row r="6" spans="1:10" x14ac:dyDescent="0.25">
      <c r="A6" s="32" t="s">
        <v>169</v>
      </c>
      <c r="B6" s="100">
        <v>164167</v>
      </c>
      <c r="C6" s="31">
        <v>175647</v>
      </c>
      <c r="D6" s="31">
        <v>119916</v>
      </c>
      <c r="E6" s="31">
        <v>124260</v>
      </c>
      <c r="F6" s="31">
        <v>121951</v>
      </c>
      <c r="G6" s="31">
        <v>122581</v>
      </c>
      <c r="H6" s="31">
        <v>127887</v>
      </c>
      <c r="I6" s="31">
        <v>126488</v>
      </c>
      <c r="J6" s="31">
        <v>130879</v>
      </c>
    </row>
    <row r="7" spans="1:10" x14ac:dyDescent="0.25">
      <c r="A7" s="32" t="s">
        <v>170</v>
      </c>
      <c r="B7" s="100">
        <v>36193</v>
      </c>
      <c r="C7" s="31">
        <v>38987</v>
      </c>
      <c r="D7" s="31">
        <v>41186</v>
      </c>
      <c r="E7" s="31">
        <v>42352</v>
      </c>
      <c r="F7" s="31">
        <v>44550</v>
      </c>
      <c r="G7" s="31">
        <v>46463</v>
      </c>
      <c r="H7" s="31">
        <v>45621</v>
      </c>
      <c r="I7" s="31">
        <v>44420</v>
      </c>
      <c r="J7" s="31">
        <v>33865</v>
      </c>
    </row>
    <row r="8" spans="1:10" x14ac:dyDescent="0.25">
      <c r="A8" s="41" t="s">
        <v>171</v>
      </c>
      <c r="B8" s="100">
        <v>9508</v>
      </c>
      <c r="C8" s="31">
        <v>9239</v>
      </c>
      <c r="D8" s="31">
        <v>8543</v>
      </c>
      <c r="E8" s="31">
        <v>8673</v>
      </c>
      <c r="F8" s="31">
        <v>8316</v>
      </c>
      <c r="G8" s="31">
        <v>8344</v>
      </c>
      <c r="H8" s="31">
        <v>8024</v>
      </c>
      <c r="I8" s="31">
        <v>7887</v>
      </c>
      <c r="J8" s="31">
        <v>6803</v>
      </c>
    </row>
    <row r="9" spans="1:10" x14ac:dyDescent="0.25">
      <c r="A9" s="32" t="s">
        <v>172</v>
      </c>
      <c r="B9" s="100">
        <v>2025</v>
      </c>
      <c r="C9" s="31">
        <v>1440</v>
      </c>
      <c r="D9" s="31">
        <v>1418</v>
      </c>
      <c r="E9" s="31">
        <v>1539</v>
      </c>
      <c r="F9" s="31">
        <v>1776</v>
      </c>
      <c r="G9" s="31">
        <v>2239</v>
      </c>
      <c r="H9" s="31">
        <v>1436</v>
      </c>
      <c r="I9" s="31">
        <v>2315</v>
      </c>
      <c r="J9" s="31">
        <v>2768</v>
      </c>
    </row>
    <row r="10" spans="1:10" x14ac:dyDescent="0.25">
      <c r="A10" s="32" t="s">
        <v>173</v>
      </c>
      <c r="B10" s="100">
        <v>89750</v>
      </c>
      <c r="C10" s="31">
        <v>91670</v>
      </c>
      <c r="D10" s="31">
        <v>76262</v>
      </c>
      <c r="E10" s="31">
        <v>78561</v>
      </c>
      <c r="F10" s="31">
        <v>82458</v>
      </c>
      <c r="G10" s="31">
        <v>83731</v>
      </c>
      <c r="H10" s="31">
        <v>84709</v>
      </c>
      <c r="I10" s="31">
        <v>82288</v>
      </c>
      <c r="J10" s="31">
        <v>84127</v>
      </c>
    </row>
    <row r="11" spans="1:10" x14ac:dyDescent="0.25">
      <c r="A11" s="32" t="s">
        <v>174</v>
      </c>
      <c r="B11" s="100">
        <v>22567</v>
      </c>
      <c r="C11" s="31">
        <v>23805</v>
      </c>
      <c r="D11" s="31">
        <v>22337</v>
      </c>
      <c r="E11" s="31">
        <v>23440</v>
      </c>
      <c r="F11" s="31">
        <v>24747</v>
      </c>
      <c r="G11" s="31">
        <v>24578</v>
      </c>
      <c r="H11" s="31">
        <v>25184</v>
      </c>
      <c r="I11" s="31">
        <v>23590</v>
      </c>
      <c r="J11" s="31">
        <v>27507</v>
      </c>
    </row>
    <row r="12" spans="1:10" x14ac:dyDescent="0.25">
      <c r="A12" s="32" t="s">
        <v>175</v>
      </c>
      <c r="B12" s="100">
        <v>9919</v>
      </c>
      <c r="C12" s="31">
        <v>10113</v>
      </c>
      <c r="D12" s="31">
        <v>10497</v>
      </c>
      <c r="E12" s="31">
        <v>10911</v>
      </c>
      <c r="F12" s="31">
        <v>11622</v>
      </c>
      <c r="G12" s="31">
        <v>11641</v>
      </c>
      <c r="H12" s="31">
        <v>11339</v>
      </c>
      <c r="I12" s="31">
        <v>12312</v>
      </c>
      <c r="J12" s="31">
        <v>11615</v>
      </c>
    </row>
    <row r="13" spans="1:10" x14ac:dyDescent="0.25">
      <c r="A13" s="32" t="s">
        <v>176</v>
      </c>
      <c r="B13" s="100">
        <v>114519</v>
      </c>
      <c r="C13" s="31">
        <v>120276</v>
      </c>
      <c r="D13" s="31">
        <v>157451</v>
      </c>
      <c r="E13" s="31">
        <v>157502</v>
      </c>
      <c r="F13" s="31">
        <v>165370</v>
      </c>
      <c r="G13" s="31">
        <v>150090</v>
      </c>
      <c r="H13" s="31">
        <v>149138</v>
      </c>
      <c r="I13" s="31">
        <v>145559</v>
      </c>
      <c r="J13" s="31">
        <v>156548</v>
      </c>
    </row>
    <row r="14" spans="1:10" ht="15.75" thickBot="1" x14ac:dyDescent="0.3">
      <c r="A14" s="32" t="s">
        <v>177</v>
      </c>
      <c r="B14" s="100">
        <v>119215</v>
      </c>
      <c r="C14" s="31">
        <v>117521</v>
      </c>
      <c r="D14" s="31">
        <v>123549</v>
      </c>
      <c r="E14" s="31">
        <v>122102</v>
      </c>
      <c r="F14" s="31">
        <v>129553</v>
      </c>
      <c r="G14" s="31">
        <v>128129</v>
      </c>
      <c r="H14" s="31">
        <v>122973</v>
      </c>
      <c r="I14" s="31">
        <v>105592</v>
      </c>
      <c r="J14" s="31">
        <v>109829</v>
      </c>
    </row>
    <row r="15" spans="1:10" ht="15.75" thickBot="1" x14ac:dyDescent="0.3">
      <c r="A15" s="75" t="s">
        <v>9</v>
      </c>
      <c r="B15" s="93">
        <v>1081418</v>
      </c>
      <c r="C15" s="93">
        <v>1089723</v>
      </c>
      <c r="D15" s="93">
        <v>1029415</v>
      </c>
      <c r="E15" s="93">
        <v>1006717</v>
      </c>
      <c r="F15" s="93">
        <v>970309</v>
      </c>
      <c r="G15" s="93">
        <v>933320</v>
      </c>
      <c r="H15" s="93">
        <v>923850</v>
      </c>
      <c r="I15" s="93">
        <v>899632</v>
      </c>
      <c r="J15" s="93">
        <v>909175</v>
      </c>
    </row>
    <row r="16" spans="1:10" x14ac:dyDescent="0.25">
      <c r="A16" s="32"/>
      <c r="B16" s="31"/>
      <c r="C16" s="31"/>
      <c r="D16" s="31"/>
      <c r="E16" s="31"/>
      <c r="F16" s="31"/>
      <c r="G16" s="31"/>
      <c r="H16" s="31"/>
      <c r="I16" s="31"/>
      <c r="J16" s="31"/>
    </row>
    <row r="17" spans="1:10" x14ac:dyDescent="0.25">
      <c r="A17" s="29" t="s">
        <v>180</v>
      </c>
      <c r="B17" s="31"/>
      <c r="C17" s="31"/>
      <c r="D17" s="31"/>
      <c r="E17" s="31"/>
      <c r="F17" s="31"/>
      <c r="G17" s="31"/>
      <c r="H17" s="31"/>
      <c r="I17" s="31"/>
      <c r="J17" s="31"/>
    </row>
    <row r="18" spans="1:10" x14ac:dyDescent="0.25">
      <c r="A18" s="32" t="s">
        <v>181</v>
      </c>
      <c r="B18" s="100">
        <v>37915</v>
      </c>
      <c r="C18" s="31">
        <v>42236</v>
      </c>
      <c r="D18" s="31">
        <v>39512</v>
      </c>
      <c r="E18" s="31">
        <v>42212</v>
      </c>
      <c r="F18" s="31">
        <v>43294</v>
      </c>
      <c r="G18" s="31">
        <v>47513</v>
      </c>
      <c r="H18" s="31">
        <v>44929</v>
      </c>
      <c r="I18" s="31">
        <v>48938</v>
      </c>
      <c r="J18" s="31">
        <v>54510</v>
      </c>
    </row>
    <row r="19" spans="1:10" x14ac:dyDescent="0.25">
      <c r="A19" s="32" t="s">
        <v>182</v>
      </c>
      <c r="B19" s="100">
        <v>17843</v>
      </c>
      <c r="C19" s="31">
        <v>17308</v>
      </c>
      <c r="D19" s="31">
        <v>14811</v>
      </c>
      <c r="E19" s="31">
        <v>16888</v>
      </c>
      <c r="F19" s="31">
        <v>16060</v>
      </c>
      <c r="G19" s="31">
        <v>16704</v>
      </c>
      <c r="H19" s="31">
        <v>15621</v>
      </c>
      <c r="I19" s="31">
        <v>19026</v>
      </c>
      <c r="J19" s="31">
        <v>19777</v>
      </c>
    </row>
    <row r="20" spans="1:10" x14ac:dyDescent="0.25">
      <c r="A20" s="32" t="s">
        <v>183</v>
      </c>
      <c r="B20" s="100">
        <v>450760</v>
      </c>
      <c r="C20" s="31">
        <v>439797</v>
      </c>
      <c r="D20" s="31">
        <v>410781</v>
      </c>
      <c r="E20" s="31">
        <v>377155</v>
      </c>
      <c r="F20" s="31">
        <v>316896</v>
      </c>
      <c r="G20" s="31">
        <v>293838</v>
      </c>
      <c r="H20" s="31">
        <v>285670</v>
      </c>
      <c r="I20" s="31">
        <v>281499</v>
      </c>
      <c r="J20" s="31">
        <v>274186</v>
      </c>
    </row>
    <row r="21" spans="1:10" x14ac:dyDescent="0.25">
      <c r="A21" s="32" t="s">
        <v>184</v>
      </c>
      <c r="B21" s="100">
        <v>45671</v>
      </c>
      <c r="C21" s="31">
        <v>43377</v>
      </c>
      <c r="D21" s="31">
        <v>41905</v>
      </c>
      <c r="E21" s="31">
        <v>44194</v>
      </c>
      <c r="F21" s="31">
        <v>45514</v>
      </c>
      <c r="G21" s="31">
        <v>45039</v>
      </c>
      <c r="H21" s="31">
        <v>47872</v>
      </c>
      <c r="I21" s="31">
        <v>45623</v>
      </c>
      <c r="J21" s="31">
        <v>46583</v>
      </c>
    </row>
    <row r="22" spans="1:10" x14ac:dyDescent="0.25">
      <c r="A22" s="32" t="s">
        <v>185</v>
      </c>
      <c r="B22" s="100">
        <v>4206</v>
      </c>
      <c r="C22" s="31">
        <v>4189</v>
      </c>
      <c r="D22" s="31">
        <v>3986</v>
      </c>
      <c r="E22" s="31">
        <v>3594</v>
      </c>
      <c r="F22" s="31">
        <v>1658</v>
      </c>
      <c r="G22" s="31">
        <v>0</v>
      </c>
      <c r="H22" s="31">
        <v>0</v>
      </c>
      <c r="I22" s="31">
        <v>0</v>
      </c>
      <c r="J22" s="31">
        <v>0</v>
      </c>
    </row>
    <row r="23" spans="1:10" ht="15.75" thickBot="1" x14ac:dyDescent="0.3">
      <c r="A23" s="32" t="s">
        <v>186</v>
      </c>
      <c r="B23" s="100">
        <v>525023</v>
      </c>
      <c r="C23" s="31">
        <v>542816</v>
      </c>
      <c r="D23" s="31">
        <v>518420</v>
      </c>
      <c r="E23" s="31">
        <v>522674</v>
      </c>
      <c r="F23" s="31">
        <v>546887</v>
      </c>
      <c r="G23" s="31">
        <v>530226</v>
      </c>
      <c r="H23" s="31">
        <v>529758</v>
      </c>
      <c r="I23" s="31">
        <v>504546</v>
      </c>
      <c r="J23" s="31">
        <v>514119</v>
      </c>
    </row>
    <row r="24" spans="1:10" ht="15.75" thickBot="1" x14ac:dyDescent="0.3">
      <c r="A24" s="75" t="s">
        <v>9</v>
      </c>
      <c r="B24" s="93">
        <v>1081418</v>
      </c>
      <c r="C24" s="93">
        <v>1089723</v>
      </c>
      <c r="D24" s="93">
        <v>1029415</v>
      </c>
      <c r="E24" s="93">
        <v>1006717</v>
      </c>
      <c r="F24" s="93">
        <v>970309</v>
      </c>
      <c r="G24" s="93">
        <v>933320</v>
      </c>
      <c r="H24" s="93">
        <v>923850</v>
      </c>
      <c r="I24" s="93">
        <v>899632</v>
      </c>
      <c r="J24" s="93">
        <v>909175</v>
      </c>
    </row>
  </sheetData>
  <hyperlinks>
    <hyperlink ref="A1" location="Contents!A1" display="Contents" xr:uid="{087B2E37-503E-4363-A1AD-B7154B8C14A7}"/>
  </hyperlinks>
  <pageMargins left="0.70866141732283472" right="0.70866141732283472" top="0.74803149606299213" bottom="0.74803149606299213" header="0.31496062992125984" footer="0.31496062992125984"/>
  <pageSetup paperSize="9" scale="86" fitToHeight="0" orientation="landscape" r:id="rId1"/>
  <headerFooter scaleWithDoc="0">
    <oddFooter>&amp;L&amp;"Arial,Regular"&amp;8Íslandsbanki Factbook 3Q21&amp;C&amp;"Arial,Regular"&amp;8&amp;[17</oddFooter>
  </headerFooter>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0B7FD-C499-4C33-99EA-EC97FA5CAD81}">
  <sheetPr>
    <tabColor rgb="FFDC1E35"/>
    <pageSetUpPr fitToPage="1"/>
  </sheetPr>
  <dimension ref="A1:J41"/>
  <sheetViews>
    <sheetView topLeftCell="A22" zoomScaleNormal="100" zoomScaleSheetLayoutView="100" workbookViewId="0">
      <selection activeCell="A50" sqref="A50"/>
    </sheetView>
  </sheetViews>
  <sheetFormatPr defaultRowHeight="15" x14ac:dyDescent="0.25"/>
  <cols>
    <col min="1" max="1" width="55.7109375" style="12" customWidth="1"/>
    <col min="2" max="10" width="10.7109375" style="12" customWidth="1"/>
    <col min="11" max="16384" width="9.140625" style="12"/>
  </cols>
  <sheetData>
    <row r="1" spans="1:10" x14ac:dyDescent="0.25">
      <c r="A1" s="22" t="s">
        <v>19</v>
      </c>
      <c r="B1" s="6"/>
      <c r="C1" s="6"/>
      <c r="D1" s="132"/>
      <c r="E1" s="6"/>
      <c r="F1" s="57"/>
      <c r="G1" s="57"/>
      <c r="H1" s="132"/>
      <c r="I1" s="132"/>
      <c r="J1" s="6"/>
    </row>
    <row r="2" spans="1:10" ht="15.75" x14ac:dyDescent="0.25">
      <c r="A2" s="112" t="s">
        <v>246</v>
      </c>
      <c r="B2" s="2"/>
      <c r="C2" s="2"/>
      <c r="D2" s="2"/>
      <c r="E2" s="2"/>
      <c r="F2" s="2"/>
      <c r="G2" s="2"/>
      <c r="H2" s="2"/>
      <c r="I2" s="2"/>
      <c r="J2" s="2"/>
    </row>
    <row r="3" spans="1:10" ht="15.75" thickBot="1" x14ac:dyDescent="0.3">
      <c r="A3" s="25"/>
      <c r="B3" s="131"/>
      <c r="C3" s="131"/>
      <c r="D3" s="131"/>
      <c r="E3" s="131"/>
      <c r="F3" s="131"/>
      <c r="G3" s="131"/>
      <c r="H3" s="131"/>
      <c r="I3" s="131"/>
      <c r="J3" s="131"/>
    </row>
    <row r="4" spans="1:10" ht="15.75" thickBot="1" x14ac:dyDescent="0.3">
      <c r="A4" s="133" t="s">
        <v>88</v>
      </c>
      <c r="B4" s="82">
        <v>44469</v>
      </c>
      <c r="C4" s="82">
        <v>44377</v>
      </c>
      <c r="D4" s="82">
        <v>44286</v>
      </c>
      <c r="E4" s="82">
        <v>44196</v>
      </c>
      <c r="F4" s="82">
        <v>44104</v>
      </c>
      <c r="G4" s="82">
        <v>44012</v>
      </c>
      <c r="H4" s="82">
        <v>43921</v>
      </c>
      <c r="I4" s="82">
        <v>43830</v>
      </c>
      <c r="J4" s="82">
        <v>43738</v>
      </c>
    </row>
    <row r="5" spans="1:10" x14ac:dyDescent="0.25">
      <c r="A5" s="32" t="s">
        <v>188</v>
      </c>
      <c r="B5" s="83">
        <v>10000</v>
      </c>
      <c r="C5" s="83">
        <v>10000</v>
      </c>
      <c r="D5" s="31">
        <v>10000</v>
      </c>
      <c r="E5" s="31">
        <v>10000</v>
      </c>
      <c r="F5" s="31">
        <v>10000</v>
      </c>
      <c r="G5" s="31">
        <v>10000</v>
      </c>
      <c r="H5" s="31">
        <v>10000</v>
      </c>
      <c r="I5" s="31">
        <v>10000</v>
      </c>
      <c r="J5" s="31">
        <v>10000</v>
      </c>
    </row>
    <row r="6" spans="1:10" x14ac:dyDescent="0.25">
      <c r="A6" s="32" t="s">
        <v>133</v>
      </c>
      <c r="B6" s="83">
        <v>55000</v>
      </c>
      <c r="C6" s="83">
        <v>55000</v>
      </c>
      <c r="D6" s="31">
        <v>55000</v>
      </c>
      <c r="E6" s="31">
        <v>55000</v>
      </c>
      <c r="F6" s="31">
        <v>55000</v>
      </c>
      <c r="G6" s="31">
        <v>55000</v>
      </c>
      <c r="H6" s="31">
        <v>55000</v>
      </c>
      <c r="I6" s="31">
        <v>55000</v>
      </c>
      <c r="J6" s="31">
        <v>55000</v>
      </c>
    </row>
    <row r="7" spans="1:10" x14ac:dyDescent="0.25">
      <c r="A7" s="32" t="s">
        <v>134</v>
      </c>
      <c r="B7" s="83">
        <v>5738</v>
      </c>
      <c r="C7" s="83">
        <v>5401</v>
      </c>
      <c r="D7" s="31">
        <v>6353</v>
      </c>
      <c r="E7" s="31">
        <v>6181</v>
      </c>
      <c r="F7" s="31">
        <v>7258</v>
      </c>
      <c r="G7" s="31">
        <v>7262</v>
      </c>
      <c r="H7" s="31">
        <v>8016</v>
      </c>
      <c r="I7" s="31">
        <v>7065</v>
      </c>
      <c r="J7" s="31">
        <v>6801</v>
      </c>
    </row>
    <row r="8" spans="1:10" x14ac:dyDescent="0.25">
      <c r="A8" s="32" t="s">
        <v>135</v>
      </c>
      <c r="B8" s="83">
        <v>126653</v>
      </c>
      <c r="C8" s="83">
        <v>119535</v>
      </c>
      <c r="D8" s="31">
        <v>113335</v>
      </c>
      <c r="E8" s="31">
        <v>113529</v>
      </c>
      <c r="F8" s="31">
        <v>108383</v>
      </c>
      <c r="G8" s="31">
        <v>105681</v>
      </c>
      <c r="H8" s="31">
        <v>104349</v>
      </c>
      <c r="I8" s="31">
        <v>105569</v>
      </c>
      <c r="J8" s="31">
        <v>103785</v>
      </c>
    </row>
    <row r="9" spans="1:10" x14ac:dyDescent="0.25">
      <c r="A9" s="32" t="s">
        <v>349</v>
      </c>
      <c r="B9" s="83">
        <v>-7587</v>
      </c>
      <c r="C9" s="31">
        <v>0</v>
      </c>
      <c r="D9" s="31">
        <v>0</v>
      </c>
      <c r="E9" s="31">
        <v>0</v>
      </c>
      <c r="F9" s="31">
        <v>0</v>
      </c>
      <c r="G9" s="31" t="s">
        <v>122</v>
      </c>
      <c r="H9" s="31">
        <v>0</v>
      </c>
      <c r="I9" s="31">
        <v>0</v>
      </c>
      <c r="J9" s="31" t="s">
        <v>122</v>
      </c>
    </row>
    <row r="10" spans="1:10" x14ac:dyDescent="0.25">
      <c r="A10" s="32" t="s">
        <v>137</v>
      </c>
      <c r="B10" s="83">
        <v>-10</v>
      </c>
      <c r="C10" s="83">
        <v>419</v>
      </c>
      <c r="D10" s="31">
        <v>783</v>
      </c>
      <c r="E10" s="31">
        <v>1494</v>
      </c>
      <c r="F10" s="31">
        <v>1868</v>
      </c>
      <c r="G10" s="31">
        <v>1779</v>
      </c>
      <c r="H10" s="31">
        <v>2177</v>
      </c>
      <c r="I10" s="31">
        <v>2428</v>
      </c>
      <c r="J10" s="31">
        <v>2398</v>
      </c>
    </row>
    <row r="11" spans="1:10" x14ac:dyDescent="0.25">
      <c r="A11" s="32" t="s">
        <v>189</v>
      </c>
      <c r="B11" s="83">
        <v>3239</v>
      </c>
      <c r="C11" s="83">
        <v>3699</v>
      </c>
      <c r="D11" s="31">
        <v>3853</v>
      </c>
      <c r="E11" s="31">
        <v>5164</v>
      </c>
      <c r="F11" s="31">
        <v>4088</v>
      </c>
      <c r="G11" s="31">
        <v>3810</v>
      </c>
      <c r="H11" s="31">
        <v>0</v>
      </c>
      <c r="I11" s="31">
        <v>0</v>
      </c>
      <c r="J11" s="31" t="s">
        <v>122</v>
      </c>
    </row>
    <row r="12" spans="1:10" x14ac:dyDescent="0.25">
      <c r="A12" s="32" t="s">
        <v>190</v>
      </c>
      <c r="B12" s="83">
        <v>1096</v>
      </c>
      <c r="C12" s="83">
        <v>958</v>
      </c>
      <c r="D12" s="31">
        <v>434</v>
      </c>
      <c r="E12" s="31">
        <v>238</v>
      </c>
      <c r="F12" s="31">
        <v>-239</v>
      </c>
      <c r="G12" s="31">
        <v>-427</v>
      </c>
      <c r="H12" s="31">
        <v>-773</v>
      </c>
      <c r="I12" s="31">
        <v>392</v>
      </c>
      <c r="J12" s="31">
        <v>731</v>
      </c>
    </row>
    <row r="13" spans="1:10" x14ac:dyDescent="0.25">
      <c r="A13" s="32" t="s">
        <v>191</v>
      </c>
      <c r="B13" s="83">
        <v>-4523</v>
      </c>
      <c r="C13" s="83">
        <v>-4271</v>
      </c>
      <c r="D13" s="31">
        <v>-1725</v>
      </c>
      <c r="E13" s="31">
        <v>0</v>
      </c>
      <c r="F13" s="31">
        <v>0</v>
      </c>
      <c r="G13" s="31" t="s">
        <v>122</v>
      </c>
      <c r="H13" s="31">
        <v>0</v>
      </c>
      <c r="I13" s="31">
        <v>0</v>
      </c>
      <c r="J13" s="31" t="s">
        <v>122</v>
      </c>
    </row>
    <row r="14" spans="1:10" x14ac:dyDescent="0.25">
      <c r="A14" s="32" t="s">
        <v>192</v>
      </c>
      <c r="B14" s="83">
        <v>-826</v>
      </c>
      <c r="C14" s="83">
        <v>-1200</v>
      </c>
      <c r="D14" s="31">
        <v>-1087</v>
      </c>
      <c r="E14" s="31">
        <v>-259</v>
      </c>
      <c r="F14" s="31">
        <v>-173</v>
      </c>
      <c r="G14" s="31">
        <v>-88</v>
      </c>
      <c r="H14" s="31">
        <v>-30</v>
      </c>
      <c r="I14" s="31">
        <v>-476</v>
      </c>
      <c r="J14" s="31">
        <v>-445</v>
      </c>
    </row>
    <row r="15" spans="1:10" ht="15.75" thickBot="1" x14ac:dyDescent="0.3">
      <c r="A15" s="32" t="s">
        <v>119</v>
      </c>
      <c r="B15" s="83">
        <v>-3249</v>
      </c>
      <c r="C15" s="83">
        <v>-3307</v>
      </c>
      <c r="D15" s="31">
        <v>-3357</v>
      </c>
      <c r="E15" s="31">
        <v>-3478</v>
      </c>
      <c r="F15" s="31">
        <v>-3554</v>
      </c>
      <c r="G15" s="31">
        <v>-3667</v>
      </c>
      <c r="H15" s="31">
        <v>-3736</v>
      </c>
      <c r="I15" s="31">
        <v>-4330</v>
      </c>
      <c r="J15" s="31">
        <v>-4709</v>
      </c>
    </row>
    <row r="16" spans="1:10" ht="15.75" thickBot="1" x14ac:dyDescent="0.3">
      <c r="A16" s="75" t="s">
        <v>194</v>
      </c>
      <c r="B16" s="103">
        <v>185531</v>
      </c>
      <c r="C16" s="103">
        <v>186234</v>
      </c>
      <c r="D16" s="93">
        <v>183589</v>
      </c>
      <c r="E16" s="93">
        <v>187869</v>
      </c>
      <c r="F16" s="93">
        <v>182631</v>
      </c>
      <c r="G16" s="93">
        <v>179350</v>
      </c>
      <c r="H16" s="93">
        <v>175003</v>
      </c>
      <c r="I16" s="93">
        <v>175648</v>
      </c>
      <c r="J16" s="93">
        <v>173561</v>
      </c>
    </row>
    <row r="17" spans="1:10" ht="6" customHeight="1" x14ac:dyDescent="0.25">
      <c r="A17" s="32"/>
      <c r="B17" s="53"/>
      <c r="C17" s="83"/>
      <c r="D17" s="53"/>
      <c r="E17" s="53"/>
      <c r="F17" s="53"/>
      <c r="G17" s="53"/>
      <c r="H17" s="53"/>
      <c r="I17" s="53"/>
      <c r="J17" s="53"/>
    </row>
    <row r="18" spans="1:10" ht="15.75" thickBot="1" x14ac:dyDescent="0.3">
      <c r="A18" s="32" t="s">
        <v>350</v>
      </c>
      <c r="B18" s="83">
        <v>11000</v>
      </c>
      <c r="C18" s="83" t="s">
        <v>122</v>
      </c>
      <c r="D18" s="53" t="s">
        <v>122</v>
      </c>
      <c r="E18" s="53" t="s">
        <v>122</v>
      </c>
      <c r="F18" s="53" t="s">
        <v>122</v>
      </c>
      <c r="G18" s="53" t="s">
        <v>122</v>
      </c>
      <c r="H18" s="53" t="s">
        <v>122</v>
      </c>
      <c r="I18" s="53" t="s">
        <v>122</v>
      </c>
      <c r="J18" s="53" t="s">
        <v>122</v>
      </c>
    </row>
    <row r="19" spans="1:10" ht="15.75" thickBot="1" x14ac:dyDescent="0.3">
      <c r="A19" s="75" t="s">
        <v>351</v>
      </c>
      <c r="B19" s="103">
        <v>196531</v>
      </c>
      <c r="C19" s="103">
        <v>186234</v>
      </c>
      <c r="D19" s="93">
        <v>183589</v>
      </c>
      <c r="E19" s="93">
        <v>187869</v>
      </c>
      <c r="F19" s="93">
        <v>182631</v>
      </c>
      <c r="G19" s="93">
        <v>179350</v>
      </c>
      <c r="H19" s="93">
        <v>175003</v>
      </c>
      <c r="I19" s="93">
        <v>175648</v>
      </c>
      <c r="J19" s="93">
        <v>173561</v>
      </c>
    </row>
    <row r="20" spans="1:10" ht="6" customHeight="1" x14ac:dyDescent="0.25">
      <c r="A20" s="32"/>
      <c r="B20" s="53"/>
      <c r="C20" s="83"/>
      <c r="D20" s="53"/>
      <c r="E20" s="53"/>
      <c r="F20" s="53"/>
      <c r="G20" s="53"/>
      <c r="H20" s="53"/>
      <c r="I20" s="53"/>
      <c r="J20" s="53"/>
    </row>
    <row r="21" spans="1:10" ht="15.75" thickBot="1" x14ac:dyDescent="0.3">
      <c r="A21" s="35" t="s">
        <v>196</v>
      </c>
      <c r="B21" s="31">
        <v>25923</v>
      </c>
      <c r="C21" s="100">
        <v>25297</v>
      </c>
      <c r="D21" s="31">
        <v>25259</v>
      </c>
      <c r="E21" s="31">
        <v>27194</v>
      </c>
      <c r="F21" s="31">
        <v>26798</v>
      </c>
      <c r="G21" s="31">
        <v>25834</v>
      </c>
      <c r="H21" s="31">
        <v>24456</v>
      </c>
      <c r="I21" s="31">
        <v>22674</v>
      </c>
      <c r="J21" s="31">
        <v>21993</v>
      </c>
    </row>
    <row r="22" spans="1:10" ht="15.75" thickBot="1" x14ac:dyDescent="0.3">
      <c r="A22" s="75" t="s">
        <v>195</v>
      </c>
      <c r="B22" s="103">
        <v>25923</v>
      </c>
      <c r="C22" s="103">
        <v>25297</v>
      </c>
      <c r="D22" s="93">
        <v>25259</v>
      </c>
      <c r="E22" s="93">
        <v>27194</v>
      </c>
      <c r="F22" s="93">
        <v>26798</v>
      </c>
      <c r="G22" s="93">
        <v>25834</v>
      </c>
      <c r="H22" s="93">
        <v>24456</v>
      </c>
      <c r="I22" s="93">
        <v>22674</v>
      </c>
      <c r="J22" s="93">
        <v>21993</v>
      </c>
    </row>
    <row r="23" spans="1:10" ht="15.75" thickBot="1" x14ac:dyDescent="0.3">
      <c r="A23" s="35"/>
      <c r="B23" s="31"/>
      <c r="C23" s="100"/>
      <c r="D23" s="31"/>
      <c r="E23" s="31"/>
      <c r="F23" s="31"/>
      <c r="G23" s="31"/>
      <c r="H23" s="31"/>
      <c r="I23" s="31"/>
      <c r="J23" s="31"/>
    </row>
    <row r="24" spans="1:10" ht="15.75" thickBot="1" x14ac:dyDescent="0.3">
      <c r="A24" s="75" t="s">
        <v>247</v>
      </c>
      <c r="B24" s="93">
        <v>222454</v>
      </c>
      <c r="C24" s="103">
        <v>211531</v>
      </c>
      <c r="D24" s="93">
        <v>208848</v>
      </c>
      <c r="E24" s="93">
        <v>215063</v>
      </c>
      <c r="F24" s="93">
        <v>209429</v>
      </c>
      <c r="G24" s="93">
        <v>205184</v>
      </c>
      <c r="H24" s="93">
        <v>199458</v>
      </c>
      <c r="I24" s="93">
        <v>198322</v>
      </c>
      <c r="J24" s="93">
        <v>195554</v>
      </c>
    </row>
    <row r="25" spans="1:10" ht="9" customHeight="1" x14ac:dyDescent="0.25">
      <c r="A25" s="32"/>
      <c r="B25" s="53"/>
      <c r="C25" s="6"/>
      <c r="D25" s="53"/>
      <c r="E25" s="53"/>
      <c r="F25" s="53"/>
      <c r="G25" s="53"/>
      <c r="H25" s="53"/>
      <c r="I25" s="53"/>
      <c r="J25" s="53"/>
    </row>
    <row r="26" spans="1:10" x14ac:dyDescent="0.25">
      <c r="A26" s="32" t="s">
        <v>199</v>
      </c>
      <c r="B26" s="53"/>
      <c r="C26" s="83"/>
      <c r="D26" s="53"/>
      <c r="E26" s="53"/>
      <c r="F26" s="53"/>
      <c r="G26" s="53"/>
      <c r="H26" s="53"/>
      <c r="I26" s="53"/>
      <c r="J26" s="53"/>
    </row>
    <row r="27" spans="1:10" x14ac:dyDescent="0.25">
      <c r="A27" s="32" t="s">
        <v>200</v>
      </c>
      <c r="B27" s="83">
        <v>818932</v>
      </c>
      <c r="C27" s="83">
        <v>819122</v>
      </c>
      <c r="D27" s="31">
        <v>851309</v>
      </c>
      <c r="E27" s="31">
        <v>830141</v>
      </c>
      <c r="F27" s="31">
        <v>836662</v>
      </c>
      <c r="G27" s="31">
        <v>821457</v>
      </c>
      <c r="H27" s="31">
        <v>811936</v>
      </c>
      <c r="I27" s="31">
        <v>789180</v>
      </c>
      <c r="J27" s="31">
        <v>815266</v>
      </c>
    </row>
    <row r="28" spans="1:10" x14ac:dyDescent="0.25">
      <c r="A28" s="32" t="s">
        <v>201</v>
      </c>
      <c r="B28" s="83">
        <v>12659</v>
      </c>
      <c r="C28" s="83">
        <v>18566</v>
      </c>
      <c r="D28" s="31">
        <v>17447</v>
      </c>
      <c r="E28" s="31">
        <v>16626</v>
      </c>
      <c r="F28" s="31">
        <v>18748</v>
      </c>
      <c r="G28" s="31">
        <v>14435</v>
      </c>
      <c r="H28" s="31">
        <v>12350</v>
      </c>
      <c r="I28" s="31">
        <v>7919</v>
      </c>
      <c r="J28" s="31">
        <v>10482</v>
      </c>
    </row>
    <row r="29" spans="1:10" x14ac:dyDescent="0.25">
      <c r="A29" s="32" t="s">
        <v>202</v>
      </c>
      <c r="B29" s="83">
        <v>11408</v>
      </c>
      <c r="C29" s="83">
        <v>16274</v>
      </c>
      <c r="D29" s="31">
        <v>14062</v>
      </c>
      <c r="E29" s="31">
        <v>11306</v>
      </c>
      <c r="F29" s="31">
        <v>15281</v>
      </c>
      <c r="G29" s="31">
        <v>12024</v>
      </c>
      <c r="H29" s="31">
        <v>9095</v>
      </c>
      <c r="I29" s="31">
        <v>6488</v>
      </c>
      <c r="J29" s="31">
        <v>8736</v>
      </c>
    </row>
    <row r="30" spans="1:10" x14ac:dyDescent="0.25">
      <c r="A30" s="32" t="s">
        <v>203</v>
      </c>
      <c r="B30" s="83">
        <v>1251</v>
      </c>
      <c r="C30" s="83">
        <v>2292</v>
      </c>
      <c r="D30" s="31">
        <v>3385</v>
      </c>
      <c r="E30" s="31">
        <v>5320</v>
      </c>
      <c r="F30" s="31">
        <v>3467</v>
      </c>
      <c r="G30" s="31">
        <v>2411</v>
      </c>
      <c r="H30" s="31">
        <v>3255</v>
      </c>
      <c r="I30" s="31">
        <v>1431</v>
      </c>
      <c r="J30" s="31">
        <v>1746</v>
      </c>
    </row>
    <row r="31" spans="1:10" x14ac:dyDescent="0.25">
      <c r="A31" s="32" t="s">
        <v>204</v>
      </c>
      <c r="B31" s="83">
        <v>1147</v>
      </c>
      <c r="C31" s="83">
        <v>1661</v>
      </c>
      <c r="D31" s="31">
        <v>930</v>
      </c>
      <c r="E31" s="31">
        <v>1728</v>
      </c>
      <c r="F31" s="31">
        <v>1505</v>
      </c>
      <c r="G31" s="31">
        <v>1817</v>
      </c>
      <c r="H31" s="31">
        <v>1665</v>
      </c>
      <c r="I31" s="31">
        <v>2027</v>
      </c>
      <c r="J31" s="31">
        <v>1954</v>
      </c>
    </row>
    <row r="32" spans="1:10" ht="15.75" thickBot="1" x14ac:dyDescent="0.3">
      <c r="A32" s="32" t="s">
        <v>205</v>
      </c>
      <c r="B32" s="104">
        <v>85026</v>
      </c>
      <c r="C32" s="83">
        <v>85026</v>
      </c>
      <c r="D32" s="31">
        <v>85026</v>
      </c>
      <c r="E32" s="31">
        <v>85026</v>
      </c>
      <c r="F32" s="31">
        <v>85424</v>
      </c>
      <c r="G32" s="31">
        <v>85424</v>
      </c>
      <c r="H32" s="31">
        <v>85424</v>
      </c>
      <c r="I32" s="31">
        <v>85424</v>
      </c>
      <c r="J32" s="31">
        <v>85141</v>
      </c>
    </row>
    <row r="33" spans="1:10" ht="15.75" thickBot="1" x14ac:dyDescent="0.3">
      <c r="A33" s="75" t="s">
        <v>206</v>
      </c>
      <c r="B33" s="105">
        <v>917764</v>
      </c>
      <c r="C33" s="103">
        <v>924375</v>
      </c>
      <c r="D33" s="93">
        <v>954712</v>
      </c>
      <c r="E33" s="93">
        <v>933521</v>
      </c>
      <c r="F33" s="93">
        <v>942339</v>
      </c>
      <c r="G33" s="93">
        <v>923133</v>
      </c>
      <c r="H33" s="93">
        <v>911375</v>
      </c>
      <c r="I33" s="93">
        <v>884550</v>
      </c>
      <c r="J33" s="93">
        <v>912843</v>
      </c>
    </row>
    <row r="34" spans="1:10" ht="9" customHeight="1" x14ac:dyDescent="0.25">
      <c r="A34" s="32"/>
      <c r="B34" s="32"/>
      <c r="C34" s="6"/>
      <c r="D34" s="32"/>
      <c r="E34" s="32"/>
      <c r="F34" s="32"/>
      <c r="G34" s="32"/>
      <c r="H34" s="32"/>
      <c r="I34" s="32"/>
      <c r="J34" s="32"/>
    </row>
    <row r="35" spans="1:10" x14ac:dyDescent="0.25">
      <c r="A35" s="29" t="s">
        <v>207</v>
      </c>
      <c r="B35" s="52"/>
      <c r="C35" s="35"/>
      <c r="D35" s="52"/>
      <c r="E35" s="52"/>
      <c r="F35" s="52"/>
      <c r="G35" s="52"/>
      <c r="H35" s="52"/>
      <c r="I35" s="52"/>
      <c r="J35" s="52"/>
    </row>
    <row r="36" spans="1:10" x14ac:dyDescent="0.25">
      <c r="A36" s="225" t="s">
        <v>368</v>
      </c>
      <c r="B36" s="34">
        <v>0.20599999999999999</v>
      </c>
      <c r="C36" s="34">
        <v>0.20100000000000001</v>
      </c>
      <c r="D36" s="34">
        <v>0.192</v>
      </c>
      <c r="E36" s="34">
        <v>0.20100000000000001</v>
      </c>
      <c r="F36" s="34">
        <v>0.19400000000000001</v>
      </c>
      <c r="G36" s="34">
        <v>0.19400000000000001</v>
      </c>
      <c r="H36" s="34">
        <v>0.192</v>
      </c>
      <c r="I36" s="34">
        <v>0.19900000000000001</v>
      </c>
      <c r="J36" s="34">
        <v>0.19</v>
      </c>
    </row>
    <row r="37" spans="1:10" x14ac:dyDescent="0.25">
      <c r="A37" s="225" t="s">
        <v>369</v>
      </c>
      <c r="B37" s="34">
        <v>0.218</v>
      </c>
      <c r="C37" s="34">
        <v>0.20100000000000001</v>
      </c>
      <c r="D37" s="34">
        <v>0.192</v>
      </c>
      <c r="E37" s="34">
        <v>0.20100000000000001</v>
      </c>
      <c r="F37" s="34">
        <v>0.19400000000000001</v>
      </c>
      <c r="G37" s="34">
        <v>0.19400000000000001</v>
      </c>
      <c r="H37" s="34">
        <v>0.192</v>
      </c>
      <c r="I37" s="34">
        <v>0.19900000000000001</v>
      </c>
      <c r="J37" s="34">
        <v>0.19</v>
      </c>
    </row>
    <row r="38" spans="1:10" x14ac:dyDescent="0.25">
      <c r="A38" s="225" t="s">
        <v>370</v>
      </c>
      <c r="B38" s="34">
        <v>0.247</v>
      </c>
      <c r="C38" s="34">
        <v>0.22900000000000001</v>
      </c>
      <c r="D38" s="34">
        <v>0.219</v>
      </c>
      <c r="E38" s="34">
        <v>0.23</v>
      </c>
      <c r="F38" s="34">
        <v>0.222</v>
      </c>
      <c r="G38" s="34">
        <v>0.222</v>
      </c>
      <c r="H38" s="34">
        <v>0.219</v>
      </c>
      <c r="I38" s="34">
        <v>0.224</v>
      </c>
      <c r="J38" s="34">
        <v>0.214</v>
      </c>
    </row>
    <row r="39" spans="1:10" x14ac:dyDescent="0.25">
      <c r="A39" s="225" t="s">
        <v>371</v>
      </c>
      <c r="B39" s="107">
        <v>0.13200000000000001</v>
      </c>
      <c r="C39" s="34">
        <v>0.124</v>
      </c>
      <c r="D39" s="107">
        <v>0.126</v>
      </c>
      <c r="E39" s="107">
        <v>0.13600000000000001</v>
      </c>
      <c r="F39" s="107">
        <v>0.13400000000000001</v>
      </c>
      <c r="G39" s="107">
        <v>0.13400000000000001</v>
      </c>
      <c r="H39" s="107">
        <v>0.13500000000000001</v>
      </c>
      <c r="I39" s="107">
        <v>0.14199999999999999</v>
      </c>
      <c r="J39" s="107">
        <v>0.13600000000000001</v>
      </c>
    </row>
    <row r="41" spans="1:10" x14ac:dyDescent="0.25">
      <c r="A41" s="14" t="s">
        <v>377</v>
      </c>
    </row>
  </sheetData>
  <hyperlinks>
    <hyperlink ref="A1" location="Contents!A1" display="Contents" xr:uid="{032BCAF4-2B1C-4FFF-B2FE-E411E44F3E63}"/>
  </hyperlinks>
  <pageMargins left="0.70866141732283472" right="0.70866141732283472" top="0.74803149606299213" bottom="0.74803149606299213" header="0.31496062992125984" footer="0.31496062992125984"/>
  <pageSetup paperSize="9" scale="86" orientation="landscape" r:id="rId1"/>
  <headerFooter scaleWithDoc="0">
    <oddFooter>&amp;L&amp;"Arial,Regular"&amp;8Íslandsbanki Factbook 3Q21&amp;C&amp;"Arial,Regular"&amp;8&amp;[18</oddFooter>
  </headerFooter>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6AC1D-AAFD-463B-B5CA-8C4C918E995E}">
  <sheetPr>
    <tabColor rgb="FFDC1E35"/>
    <pageSetUpPr fitToPage="1"/>
  </sheetPr>
  <dimension ref="A1:J32"/>
  <sheetViews>
    <sheetView zoomScaleNormal="100" workbookViewId="0">
      <selection activeCell="O25" sqref="O25"/>
    </sheetView>
  </sheetViews>
  <sheetFormatPr defaultRowHeight="15" x14ac:dyDescent="0.25"/>
  <cols>
    <col min="1" max="1" width="55.7109375" style="12" customWidth="1"/>
    <col min="2" max="10" width="10.7109375" style="12" customWidth="1"/>
    <col min="11" max="16384" width="9.140625" style="12"/>
  </cols>
  <sheetData>
    <row r="1" spans="1:10" x14ac:dyDescent="0.25">
      <c r="A1" s="22" t="s">
        <v>19</v>
      </c>
      <c r="B1" s="6"/>
      <c r="C1" s="6"/>
      <c r="D1" s="59"/>
      <c r="E1" s="6"/>
      <c r="F1" s="6"/>
      <c r="G1" s="6"/>
      <c r="H1" s="59"/>
      <c r="I1" s="6"/>
      <c r="J1" s="6"/>
    </row>
    <row r="2" spans="1:10" ht="15.75" x14ac:dyDescent="0.25">
      <c r="A2" s="112" t="s">
        <v>248</v>
      </c>
      <c r="B2" s="2"/>
      <c r="C2" s="2"/>
      <c r="D2" s="2"/>
      <c r="E2" s="2"/>
      <c r="F2" s="2"/>
      <c r="G2" s="2"/>
      <c r="H2" s="2"/>
      <c r="I2" s="2"/>
      <c r="J2" s="2"/>
    </row>
    <row r="3" spans="1:10" ht="15.75" thickBot="1" x14ac:dyDescent="0.3">
      <c r="A3" s="25"/>
      <c r="B3" s="128"/>
      <c r="C3" s="128"/>
      <c r="D3" s="128"/>
      <c r="E3" s="128"/>
      <c r="F3" s="128"/>
      <c r="G3" s="128"/>
      <c r="H3" s="128"/>
      <c r="I3" s="128"/>
      <c r="J3" s="128"/>
    </row>
    <row r="4" spans="1:10" ht="15.75" thickBot="1" x14ac:dyDescent="0.3">
      <c r="A4" s="61" t="s">
        <v>88</v>
      </c>
      <c r="B4" s="28" t="s">
        <v>233</v>
      </c>
      <c r="C4" s="28" t="s">
        <v>219</v>
      </c>
      <c r="D4" s="28" t="s">
        <v>220</v>
      </c>
      <c r="E4" s="28" t="s">
        <v>221</v>
      </c>
      <c r="F4" s="28" t="s">
        <v>222</v>
      </c>
      <c r="G4" s="28" t="s">
        <v>223</v>
      </c>
      <c r="H4" s="28" t="s">
        <v>224</v>
      </c>
      <c r="I4" s="28" t="s">
        <v>225</v>
      </c>
      <c r="J4" s="28" t="s">
        <v>226</v>
      </c>
    </row>
    <row r="5" spans="1:10" x14ac:dyDescent="0.25">
      <c r="A5" s="32"/>
      <c r="B5" s="53"/>
      <c r="C5" s="53"/>
      <c r="D5" s="53"/>
      <c r="E5" s="53"/>
      <c r="F5" s="53"/>
      <c r="G5" s="53"/>
      <c r="H5" s="53"/>
      <c r="I5" s="53"/>
      <c r="J5" s="53"/>
    </row>
    <row r="6" spans="1:10" x14ac:dyDescent="0.25">
      <c r="A6" s="29" t="s">
        <v>209</v>
      </c>
      <c r="B6" s="53"/>
      <c r="C6" s="53"/>
      <c r="D6" s="53"/>
      <c r="E6" s="53"/>
      <c r="F6" s="53"/>
      <c r="G6" s="53"/>
      <c r="H6" s="53"/>
      <c r="I6" s="53"/>
      <c r="J6" s="53"/>
    </row>
    <row r="7" spans="1:10" x14ac:dyDescent="0.25">
      <c r="A7" s="32" t="s">
        <v>149</v>
      </c>
      <c r="B7" s="31">
        <v>492230</v>
      </c>
      <c r="C7" s="31">
        <v>469726</v>
      </c>
      <c r="D7" s="31">
        <v>439696</v>
      </c>
      <c r="E7" s="31">
        <v>395822</v>
      </c>
      <c r="F7" s="31">
        <v>352537</v>
      </c>
      <c r="G7" s="31">
        <v>335158</v>
      </c>
      <c r="H7" s="31">
        <v>332523</v>
      </c>
      <c r="I7" s="31">
        <v>330340</v>
      </c>
      <c r="J7" s="31">
        <v>321852</v>
      </c>
    </row>
    <row r="8" spans="1:10" x14ac:dyDescent="0.25">
      <c r="A8" s="32" t="s">
        <v>150</v>
      </c>
      <c r="B8" s="31">
        <v>238867</v>
      </c>
      <c r="C8" s="31">
        <v>237992</v>
      </c>
      <c r="D8" s="31">
        <v>235390</v>
      </c>
      <c r="E8" s="31">
        <v>238179</v>
      </c>
      <c r="F8" s="31">
        <v>238376</v>
      </c>
      <c r="G8" s="31">
        <v>238687</v>
      </c>
      <c r="H8" s="31">
        <v>235938</v>
      </c>
      <c r="I8" s="31">
        <v>235601</v>
      </c>
      <c r="J8" s="31">
        <v>237976</v>
      </c>
    </row>
    <row r="9" spans="1:10" x14ac:dyDescent="0.25">
      <c r="A9" s="32" t="s">
        <v>151</v>
      </c>
      <c r="B9" s="31">
        <v>370586</v>
      </c>
      <c r="C9" s="31">
        <v>368735</v>
      </c>
      <c r="D9" s="31">
        <v>357527</v>
      </c>
      <c r="E9" s="31">
        <v>369606</v>
      </c>
      <c r="F9" s="31">
        <v>370135</v>
      </c>
      <c r="G9" s="31">
        <v>361538</v>
      </c>
      <c r="H9" s="31">
        <v>345602</v>
      </c>
      <c r="I9" s="31">
        <v>341460</v>
      </c>
      <c r="J9" s="31">
        <v>349150</v>
      </c>
    </row>
    <row r="10" spans="1:10" x14ac:dyDescent="0.25">
      <c r="A10" s="32" t="s">
        <v>210</v>
      </c>
      <c r="B10" s="31">
        <v>1452094</v>
      </c>
      <c r="C10" s="31">
        <v>1397070</v>
      </c>
      <c r="D10" s="31">
        <v>1360832</v>
      </c>
      <c r="E10" s="31">
        <v>1326162</v>
      </c>
      <c r="F10" s="31">
        <v>1310526</v>
      </c>
      <c r="G10" s="31">
        <v>1285319</v>
      </c>
      <c r="H10" s="31">
        <v>1227167</v>
      </c>
      <c r="I10" s="31">
        <v>1221755</v>
      </c>
      <c r="J10" s="31">
        <v>1228714</v>
      </c>
    </row>
    <row r="11" spans="1:10" x14ac:dyDescent="0.25">
      <c r="A11" s="32"/>
      <c r="B11" s="31"/>
      <c r="C11" s="31"/>
      <c r="D11" s="31"/>
      <c r="E11" s="31"/>
      <c r="F11" s="31"/>
      <c r="G11" s="31"/>
      <c r="H11" s="31"/>
      <c r="I11" s="31"/>
      <c r="J11" s="31"/>
    </row>
    <row r="12" spans="1:10" x14ac:dyDescent="0.25">
      <c r="A12" s="29" t="s">
        <v>211</v>
      </c>
      <c r="B12" s="31"/>
      <c r="C12" s="31"/>
      <c r="D12" s="31"/>
      <c r="E12" s="31"/>
      <c r="F12" s="31"/>
      <c r="G12" s="31"/>
      <c r="H12" s="31"/>
      <c r="I12" s="31"/>
      <c r="J12" s="31"/>
    </row>
    <row r="13" spans="1:10" x14ac:dyDescent="0.25">
      <c r="A13" s="32" t="s">
        <v>149</v>
      </c>
      <c r="B13" s="31">
        <v>36077</v>
      </c>
      <c r="C13" s="31">
        <v>35051</v>
      </c>
      <c r="D13" s="31">
        <v>35157</v>
      </c>
      <c r="E13" s="31">
        <v>32695</v>
      </c>
      <c r="F13" s="31">
        <v>29837</v>
      </c>
      <c r="G13" s="31">
        <v>30192</v>
      </c>
      <c r="H13" s="31">
        <v>30637</v>
      </c>
      <c r="I13" s="31">
        <v>29765</v>
      </c>
      <c r="J13" s="31">
        <v>28947</v>
      </c>
    </row>
    <row r="14" spans="1:10" x14ac:dyDescent="0.25">
      <c r="A14" s="32" t="s">
        <v>150</v>
      </c>
      <c r="B14" s="31">
        <v>35849</v>
      </c>
      <c r="C14" s="31">
        <v>37803</v>
      </c>
      <c r="D14" s="31">
        <v>37486</v>
      </c>
      <c r="E14" s="31">
        <v>38305</v>
      </c>
      <c r="F14" s="31">
        <v>38032</v>
      </c>
      <c r="G14" s="31">
        <v>38536</v>
      </c>
      <c r="H14" s="31">
        <v>39479</v>
      </c>
      <c r="I14" s="31">
        <v>39246</v>
      </c>
      <c r="J14" s="31">
        <v>39401</v>
      </c>
    </row>
    <row r="15" spans="1:10" x14ac:dyDescent="0.25">
      <c r="A15" s="32" t="s">
        <v>151</v>
      </c>
      <c r="B15" s="31">
        <v>62548</v>
      </c>
      <c r="C15" s="31">
        <v>63251</v>
      </c>
      <c r="D15" s="31">
        <v>62325</v>
      </c>
      <c r="E15" s="31">
        <v>63989</v>
      </c>
      <c r="F15" s="31">
        <v>62166</v>
      </c>
      <c r="G15" s="31">
        <v>61944</v>
      </c>
      <c r="H15" s="31">
        <v>59102</v>
      </c>
      <c r="I15" s="31">
        <v>59630</v>
      </c>
      <c r="J15" s="31">
        <v>59932</v>
      </c>
    </row>
    <row r="16" spans="1:10" x14ac:dyDescent="0.25">
      <c r="A16" s="32" t="s">
        <v>210</v>
      </c>
      <c r="B16" s="31">
        <v>193348</v>
      </c>
      <c r="C16" s="31">
        <v>187638</v>
      </c>
      <c r="D16" s="31">
        <v>186690</v>
      </c>
      <c r="E16" s="31">
        <v>184489</v>
      </c>
      <c r="F16" s="31">
        <v>180698</v>
      </c>
      <c r="G16" s="31">
        <v>179761</v>
      </c>
      <c r="H16" s="31">
        <v>180651</v>
      </c>
      <c r="I16" s="31">
        <v>178999</v>
      </c>
      <c r="J16" s="31">
        <v>177261</v>
      </c>
    </row>
    <row r="17" spans="1:10" x14ac:dyDescent="0.25">
      <c r="A17" s="32"/>
      <c r="B17" s="31"/>
      <c r="C17" s="31"/>
      <c r="D17" s="31"/>
      <c r="E17" s="31"/>
      <c r="F17" s="31"/>
      <c r="G17" s="31"/>
      <c r="H17" s="31"/>
      <c r="I17" s="31"/>
      <c r="J17" s="31"/>
    </row>
    <row r="18" spans="1:10" x14ac:dyDescent="0.25">
      <c r="A18" s="29" t="s">
        <v>212</v>
      </c>
      <c r="B18" s="31"/>
      <c r="C18" s="31"/>
      <c r="D18" s="31"/>
      <c r="E18" s="31"/>
      <c r="F18" s="31"/>
      <c r="G18" s="31"/>
      <c r="H18" s="31"/>
      <c r="I18" s="31"/>
      <c r="J18" s="31"/>
    </row>
    <row r="19" spans="1:10" x14ac:dyDescent="0.25">
      <c r="A19" s="32" t="s">
        <v>149</v>
      </c>
      <c r="B19" s="31">
        <v>488801</v>
      </c>
      <c r="C19" s="31">
        <v>466541</v>
      </c>
      <c r="D19" s="31">
        <v>436335.93400000001</v>
      </c>
      <c r="E19" s="31">
        <v>391334.29300000001</v>
      </c>
      <c r="F19" s="31">
        <v>347944.19900000002</v>
      </c>
      <c r="G19" s="31">
        <v>331929.19</v>
      </c>
      <c r="H19" s="31">
        <v>329132.87300000002</v>
      </c>
      <c r="I19" s="31">
        <v>327458.14199999999</v>
      </c>
      <c r="J19" s="31">
        <v>319925.12199999997</v>
      </c>
    </row>
    <row r="20" spans="1:10" x14ac:dyDescent="0.25">
      <c r="A20" s="32" t="s">
        <v>150</v>
      </c>
      <c r="B20" s="31">
        <v>236675</v>
      </c>
      <c r="C20" s="31">
        <v>235871</v>
      </c>
      <c r="D20" s="31">
        <v>233280.73</v>
      </c>
      <c r="E20" s="31">
        <v>235927.02499999999</v>
      </c>
      <c r="F20" s="31">
        <v>235920.82500000001</v>
      </c>
      <c r="G20" s="31">
        <v>235820.245</v>
      </c>
      <c r="H20" s="31">
        <v>232785.78200000001</v>
      </c>
      <c r="I20" s="31">
        <v>232458.80799999999</v>
      </c>
      <c r="J20" s="31">
        <v>234609.136</v>
      </c>
    </row>
    <row r="21" spans="1:10" x14ac:dyDescent="0.25">
      <c r="A21" s="32" t="s">
        <v>151</v>
      </c>
      <c r="B21" s="31">
        <v>364769</v>
      </c>
      <c r="C21" s="31">
        <v>362002</v>
      </c>
      <c r="D21" s="31">
        <v>351879.31300000002</v>
      </c>
      <c r="E21" s="31">
        <v>365228.94</v>
      </c>
      <c r="F21" s="31">
        <v>366409.95899999997</v>
      </c>
      <c r="G21" s="31">
        <v>357987.72</v>
      </c>
      <c r="H21" s="31">
        <v>338907.815</v>
      </c>
      <c r="I21" s="31">
        <v>340941.32299999997</v>
      </c>
      <c r="J21" s="31">
        <v>342633.61900000001</v>
      </c>
    </row>
    <row r="22" spans="1:10" x14ac:dyDescent="0.25">
      <c r="A22" s="32" t="s">
        <v>213</v>
      </c>
      <c r="B22" s="31">
        <v>1090245</v>
      </c>
      <c r="C22" s="31">
        <v>1064414</v>
      </c>
      <c r="D22" s="31">
        <v>1021495.977</v>
      </c>
      <c r="E22" s="31">
        <v>992490.25799999991</v>
      </c>
      <c r="F22" s="31">
        <v>950274.98300000001</v>
      </c>
      <c r="G22" s="31">
        <v>925737.15500000003</v>
      </c>
      <c r="H22" s="31">
        <v>900826.47</v>
      </c>
      <c r="I22" s="31">
        <v>900858.27299999993</v>
      </c>
      <c r="J22" s="31">
        <v>897167.87699999986</v>
      </c>
    </row>
    <row r="23" spans="1:10" x14ac:dyDescent="0.25">
      <c r="A23" s="32"/>
      <c r="B23" s="31"/>
      <c r="C23" s="31"/>
      <c r="D23" s="31"/>
      <c r="E23" s="31"/>
      <c r="F23" s="31"/>
      <c r="G23" s="31"/>
      <c r="H23" s="31"/>
      <c r="I23" s="31"/>
      <c r="J23" s="31"/>
    </row>
    <row r="24" spans="1:10" x14ac:dyDescent="0.25">
      <c r="A24" s="29" t="s">
        <v>214</v>
      </c>
      <c r="B24" s="31"/>
      <c r="C24" s="31"/>
      <c r="D24" s="31"/>
      <c r="E24" s="31"/>
      <c r="F24" s="31"/>
      <c r="G24" s="31"/>
      <c r="H24" s="31"/>
      <c r="I24" s="31"/>
      <c r="J24" s="31"/>
    </row>
    <row r="25" spans="1:10" x14ac:dyDescent="0.25">
      <c r="A25" s="32" t="s">
        <v>149</v>
      </c>
      <c r="B25" s="31">
        <v>334248</v>
      </c>
      <c r="C25" s="31">
        <v>334044</v>
      </c>
      <c r="D25" s="31">
        <v>324612.56300000002</v>
      </c>
      <c r="E25" s="31">
        <v>317154.62900000002</v>
      </c>
      <c r="F25" s="31">
        <v>310143.68400000001</v>
      </c>
      <c r="G25" s="31">
        <v>305232.43900000001</v>
      </c>
      <c r="H25" s="31">
        <v>293117.16499999998</v>
      </c>
      <c r="I25" s="31">
        <v>285445.29599999997</v>
      </c>
      <c r="J25" s="31">
        <v>278733.94199999998</v>
      </c>
    </row>
    <row r="26" spans="1:10" x14ac:dyDescent="0.25">
      <c r="A26" s="32" t="s">
        <v>150</v>
      </c>
      <c r="B26" s="31">
        <v>223235</v>
      </c>
      <c r="C26" s="31">
        <v>200692</v>
      </c>
      <c r="D26" s="31">
        <v>192024.408</v>
      </c>
      <c r="E26" s="31">
        <v>195641.04199999999</v>
      </c>
      <c r="F26" s="31">
        <v>191660.035</v>
      </c>
      <c r="G26" s="31">
        <v>180182.64300000001</v>
      </c>
      <c r="H26" s="31">
        <v>169702.30600000001</v>
      </c>
      <c r="I26" s="31">
        <v>172685.408</v>
      </c>
      <c r="J26" s="31">
        <v>172649.356</v>
      </c>
    </row>
    <row r="27" spans="1:10" x14ac:dyDescent="0.25">
      <c r="A27" s="32" t="s">
        <v>151</v>
      </c>
      <c r="B27" s="31">
        <v>142432</v>
      </c>
      <c r="C27" s="31">
        <v>136005</v>
      </c>
      <c r="D27" s="31">
        <v>137747.21599999999</v>
      </c>
      <c r="E27" s="31">
        <v>136070.535</v>
      </c>
      <c r="F27" s="31">
        <v>146685.99299999999</v>
      </c>
      <c r="G27" s="31">
        <v>131422.677</v>
      </c>
      <c r="H27" s="31">
        <v>115840.18399999999</v>
      </c>
      <c r="I27" s="31">
        <v>106500.322</v>
      </c>
      <c r="J27" s="31">
        <v>111106.323</v>
      </c>
    </row>
    <row r="28" spans="1:10" x14ac:dyDescent="0.25">
      <c r="A28" s="32" t="s">
        <v>213</v>
      </c>
      <c r="B28" s="31">
        <v>699915</v>
      </c>
      <c r="C28" s="31">
        <v>670741</v>
      </c>
      <c r="D28" s="31">
        <v>654384.18700000003</v>
      </c>
      <c r="E28" s="31">
        <v>648866.20600000001</v>
      </c>
      <c r="F28" s="31">
        <v>648489.71200000006</v>
      </c>
      <c r="G28" s="31">
        <v>616837.75900000008</v>
      </c>
      <c r="H28" s="31">
        <v>578659.65500000003</v>
      </c>
      <c r="I28" s="31">
        <v>564631.02599999995</v>
      </c>
      <c r="J28" s="31">
        <v>562489.62099999993</v>
      </c>
    </row>
    <row r="29" spans="1:10" x14ac:dyDescent="0.25">
      <c r="A29" s="10"/>
      <c r="B29" s="10"/>
      <c r="C29" s="10"/>
      <c r="D29" s="122"/>
      <c r="E29" s="10"/>
      <c r="F29" s="10"/>
      <c r="G29" s="10"/>
      <c r="H29" s="122"/>
      <c r="I29" s="10"/>
      <c r="J29" s="10"/>
    </row>
    <row r="30" spans="1:10" x14ac:dyDescent="0.25">
      <c r="A30" s="10"/>
      <c r="B30" s="10"/>
      <c r="C30" s="10"/>
      <c r="D30" s="122"/>
      <c r="E30" s="10"/>
      <c r="F30" s="10"/>
      <c r="G30" s="10"/>
      <c r="H30" s="122"/>
      <c r="I30" s="10"/>
      <c r="J30" s="10"/>
    </row>
    <row r="31" spans="1:10" x14ac:dyDescent="0.25">
      <c r="A31" s="14" t="s">
        <v>216</v>
      </c>
      <c r="B31" s="10"/>
      <c r="C31" s="10"/>
      <c r="D31" s="122"/>
      <c r="E31" s="134"/>
      <c r="F31" s="10"/>
      <c r="G31" s="10"/>
      <c r="H31" s="122"/>
      <c r="I31" s="10"/>
      <c r="J31" s="10"/>
    </row>
    <row r="32" spans="1:10" x14ac:dyDescent="0.25">
      <c r="A32" s="108" t="s">
        <v>217</v>
      </c>
      <c r="B32" s="6"/>
      <c r="C32" s="6"/>
      <c r="D32" s="59"/>
      <c r="E32" s="6"/>
      <c r="F32" s="6"/>
      <c r="G32" s="6"/>
      <c r="H32" s="59"/>
      <c r="I32" s="6"/>
      <c r="J32" s="6"/>
    </row>
  </sheetData>
  <hyperlinks>
    <hyperlink ref="A1" location="Contents!A1" display="Contents" xr:uid="{D353AD69-C719-42CC-9919-8E02DB2791D7}"/>
  </hyperlinks>
  <pageMargins left="0.70866141732283472" right="0.70866141732283472" top="0.74803149606299213" bottom="0.74803149606299213" header="0.31496062992125984" footer="0.31496062992125984"/>
  <pageSetup paperSize="9" scale="86" fitToHeight="0" orientation="landscape" r:id="rId1"/>
  <headerFooter scaleWithDoc="0">
    <oddFooter>&amp;L&amp;"Arial,Regular"&amp;8Íslandsbanki Factbook 3Q21&amp;C&amp;"Arial,Regular"&amp;8&amp;[19</oddFoot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416C2-73E6-4A4F-B4F4-00BE2B1E93C4}">
  <sheetPr>
    <tabColor rgb="FFDC1E35"/>
    <pageSetUpPr fitToPage="1"/>
  </sheetPr>
  <dimension ref="A2:B35"/>
  <sheetViews>
    <sheetView zoomScaleNormal="100" zoomScaleSheetLayoutView="115" workbookViewId="0">
      <selection activeCell="F9" sqref="F9"/>
    </sheetView>
  </sheetViews>
  <sheetFormatPr defaultRowHeight="15" x14ac:dyDescent="0.25"/>
  <cols>
    <col min="1" max="1" width="111.7109375" style="12" customWidth="1"/>
    <col min="2" max="2" width="10.7109375" style="12" customWidth="1"/>
    <col min="3" max="16384" width="9.140625" style="12"/>
  </cols>
  <sheetData>
    <row r="2" spans="1:2" ht="19.5" customHeight="1" x14ac:dyDescent="0.3">
      <c r="A2" s="1" t="s">
        <v>0</v>
      </c>
      <c r="B2" s="2"/>
    </row>
    <row r="3" spans="1:2" ht="15.75" thickBot="1" x14ac:dyDescent="0.3">
      <c r="A3" s="3"/>
      <c r="B3" s="4"/>
    </row>
    <row r="4" spans="1:2" x14ac:dyDescent="0.25">
      <c r="A4" s="5"/>
      <c r="B4" s="6"/>
    </row>
    <row r="5" spans="1:2" x14ac:dyDescent="0.25">
      <c r="A5" s="199"/>
      <c r="B5" s="201" t="s">
        <v>1</v>
      </c>
    </row>
    <row r="6" spans="1:2" x14ac:dyDescent="0.25">
      <c r="A6" s="11" t="s">
        <v>2</v>
      </c>
      <c r="B6" s="200">
        <v>3</v>
      </c>
    </row>
    <row r="7" spans="1:2" x14ac:dyDescent="0.25">
      <c r="A7" s="204"/>
      <c r="B7" s="200"/>
    </row>
    <row r="8" spans="1:2" x14ac:dyDescent="0.25">
      <c r="A8" s="205" t="s">
        <v>3</v>
      </c>
      <c r="B8" s="202"/>
    </row>
    <row r="9" spans="1:2" x14ac:dyDescent="0.25">
      <c r="A9" s="204"/>
      <c r="B9" s="200"/>
    </row>
    <row r="10" spans="1:2" x14ac:dyDescent="0.25">
      <c r="A10" s="11" t="s">
        <v>4</v>
      </c>
      <c r="B10" s="200">
        <f>B6+1</f>
        <v>4</v>
      </c>
    </row>
    <row r="11" spans="1:2" x14ac:dyDescent="0.25">
      <c r="A11" s="11" t="s">
        <v>5</v>
      </c>
      <c r="B11" s="200">
        <f t="shared" ref="B11:B17" si="0">B10+1</f>
        <v>5</v>
      </c>
    </row>
    <row r="12" spans="1:2" x14ac:dyDescent="0.25">
      <c r="A12" s="11" t="s">
        <v>6</v>
      </c>
      <c r="B12" s="200">
        <f t="shared" si="0"/>
        <v>6</v>
      </c>
    </row>
    <row r="13" spans="1:2" x14ac:dyDescent="0.25">
      <c r="A13" s="80" t="s">
        <v>7</v>
      </c>
      <c r="B13" s="200">
        <f t="shared" si="0"/>
        <v>7</v>
      </c>
    </row>
    <row r="14" spans="1:2" x14ac:dyDescent="0.25">
      <c r="A14" s="80" t="s">
        <v>8</v>
      </c>
      <c r="B14" s="200">
        <f t="shared" si="0"/>
        <v>8</v>
      </c>
    </row>
    <row r="15" spans="1:2" x14ac:dyDescent="0.25">
      <c r="A15" s="80" t="s">
        <v>9</v>
      </c>
      <c r="B15" s="200">
        <f t="shared" si="0"/>
        <v>9</v>
      </c>
    </row>
    <row r="16" spans="1:2" x14ac:dyDescent="0.25">
      <c r="A16" s="80" t="s">
        <v>10</v>
      </c>
      <c r="B16" s="200">
        <f t="shared" si="0"/>
        <v>10</v>
      </c>
    </row>
    <row r="17" spans="1:2" x14ac:dyDescent="0.25">
      <c r="A17" s="80" t="s">
        <v>11</v>
      </c>
      <c r="B17" s="200">
        <f t="shared" si="0"/>
        <v>11</v>
      </c>
    </row>
    <row r="18" spans="1:2" x14ac:dyDescent="0.25">
      <c r="A18" s="59"/>
      <c r="B18" s="203"/>
    </row>
    <row r="19" spans="1:2" x14ac:dyDescent="0.25">
      <c r="A19" s="205" t="s">
        <v>12</v>
      </c>
      <c r="B19" s="202"/>
    </row>
    <row r="20" spans="1:2" x14ac:dyDescent="0.25">
      <c r="A20" s="204"/>
      <c r="B20" s="200"/>
    </row>
    <row r="21" spans="1:2" x14ac:dyDescent="0.25">
      <c r="A21" s="80" t="s">
        <v>4</v>
      </c>
      <c r="B21" s="200">
        <f>B17+1</f>
        <v>12</v>
      </c>
    </row>
    <row r="22" spans="1:2" x14ac:dyDescent="0.25">
      <c r="A22" s="11" t="s">
        <v>5</v>
      </c>
      <c r="B22" s="200">
        <f t="shared" ref="B22:B28" si="1">B21+1</f>
        <v>13</v>
      </c>
    </row>
    <row r="23" spans="1:2" x14ac:dyDescent="0.25">
      <c r="A23" s="11" t="s">
        <v>6</v>
      </c>
      <c r="B23" s="200">
        <f t="shared" si="1"/>
        <v>14</v>
      </c>
    </row>
    <row r="24" spans="1:2" x14ac:dyDescent="0.25">
      <c r="A24" s="80" t="s">
        <v>7</v>
      </c>
      <c r="B24" s="200">
        <f t="shared" si="1"/>
        <v>15</v>
      </c>
    </row>
    <row r="25" spans="1:2" x14ac:dyDescent="0.25">
      <c r="A25" s="80" t="s">
        <v>13</v>
      </c>
      <c r="B25" s="200">
        <f t="shared" si="1"/>
        <v>16</v>
      </c>
    </row>
    <row r="26" spans="1:2" x14ac:dyDescent="0.25">
      <c r="A26" s="80" t="s">
        <v>9</v>
      </c>
      <c r="B26" s="200">
        <f t="shared" si="1"/>
        <v>17</v>
      </c>
    </row>
    <row r="27" spans="1:2" x14ac:dyDescent="0.25">
      <c r="A27" s="80" t="s">
        <v>10</v>
      </c>
      <c r="B27" s="200">
        <f t="shared" si="1"/>
        <v>18</v>
      </c>
    </row>
    <row r="28" spans="1:2" x14ac:dyDescent="0.25">
      <c r="A28" s="80" t="s">
        <v>11</v>
      </c>
      <c r="B28" s="200">
        <f t="shared" si="1"/>
        <v>19</v>
      </c>
    </row>
    <row r="29" spans="1:2" x14ac:dyDescent="0.25">
      <c r="A29" s="80"/>
      <c r="B29" s="200"/>
    </row>
    <row r="30" spans="1:2" x14ac:dyDescent="0.25">
      <c r="A30" s="11" t="s">
        <v>14</v>
      </c>
      <c r="B30" s="200">
        <f>B28+1</f>
        <v>20</v>
      </c>
    </row>
    <row r="31" spans="1:2" x14ac:dyDescent="0.25">
      <c r="A31" s="11" t="s">
        <v>15</v>
      </c>
      <c r="B31" s="200">
        <f>B30+1</f>
        <v>21</v>
      </c>
    </row>
    <row r="32" spans="1:2" x14ac:dyDescent="0.25">
      <c r="A32" s="11" t="s">
        <v>301</v>
      </c>
      <c r="B32" s="200">
        <f>B31+1</f>
        <v>22</v>
      </c>
    </row>
    <row r="33" spans="1:2" x14ac:dyDescent="0.25">
      <c r="A33" s="11" t="s">
        <v>16</v>
      </c>
      <c r="B33" s="200">
        <f>B32+1</f>
        <v>23</v>
      </c>
    </row>
    <row r="34" spans="1:2" x14ac:dyDescent="0.25">
      <c r="A34" s="11" t="s">
        <v>17</v>
      </c>
      <c r="B34" s="200">
        <f>B33+1</f>
        <v>24</v>
      </c>
    </row>
    <row r="35" spans="1:2" x14ac:dyDescent="0.25">
      <c r="A35" s="11" t="s">
        <v>18</v>
      </c>
      <c r="B35" s="200">
        <f>B34+1</f>
        <v>25</v>
      </c>
    </row>
  </sheetData>
  <hyperlinks>
    <hyperlink ref="A10" location="'KPI 5Y'!A1" display="Key performance indicators" xr:uid="{2F2C2602-E35B-4707-8CF0-60365A80F94E}"/>
    <hyperlink ref="A11" location="'Income statement 5Y'!A1" display="Income statement" xr:uid="{85FB49CE-5C5C-4615-8039-2CAFA5BEA3C3}"/>
    <hyperlink ref="A12" location="'Balance sheet 5Y'!A1" display="Balance sheet" xr:uid="{0A4F98CA-08D1-445C-A459-4C25E140BBB6}"/>
    <hyperlink ref="A13" location="'NII 5Y'!A1" display="Net interest income" xr:uid="{1FCD1B8A-C190-4358-943E-27E03E8A8609}"/>
    <hyperlink ref="A14" location="'NFCI 5Y'!A1" display="Net fee &amp; commissions income" xr:uid="{627813C9-6D9B-48FA-BA1F-409A96B49B25}"/>
    <hyperlink ref="A15" location="'Loans to customers 5Y'!A1" display="Loans to customers" xr:uid="{E256BCCF-C7C8-4171-8E0D-5C098FB1993E}"/>
    <hyperlink ref="A16" location="'Capital REA 5Y'!A1" display="Capital and risk exposure amount" xr:uid="{6C18E41D-7A6D-432B-B404-E823969C0E5D}"/>
    <hyperlink ref="A21" location="'KPI 9Q'!A1" display="Key performance indicators" xr:uid="{DB1D25F9-1315-457B-B5B6-E67C2BFF4FF4}"/>
    <hyperlink ref="A22" location="'Income statement 9Q'!A1" display="Income statement" xr:uid="{F279D7D1-A9F1-4D07-AC93-FD81424E53E9}"/>
    <hyperlink ref="A23" location="'Balance sheet 9Q'!A1" display="Balance sheet" xr:uid="{B9B25946-9BA9-48DB-97F7-FE0B1A5C5206}"/>
    <hyperlink ref="A24" location="'NII 9Q'!A1" display="Net interest income" xr:uid="{077E28A5-4437-46C0-BD84-DC812C5F2D52}"/>
    <hyperlink ref="A25" location="'NFCI 9Q'!A1" display="Net fee &amp; commissions " xr:uid="{A36A01C2-EF64-4420-B61B-0880DB897F56}"/>
    <hyperlink ref="A26" location="'Loans to customers 9Q'!A1" display="Loans to customers" xr:uid="{AAB8F3AF-AA61-4742-AA44-65095A0BBCC8}"/>
    <hyperlink ref="A27" location="'Capital REA 9Q'!A1" display="Capital and risk exposure amount" xr:uid="{FB0431C5-F7E0-4912-8B21-2C0FA378D285}"/>
    <hyperlink ref="A32" location="'Currencies 9Q'!A1" display="Currencies" xr:uid="{C101DA6F-A240-451D-9E88-74D80BF15704}"/>
    <hyperlink ref="A35" location="Disclaimer!A1" display="Disclaimer" xr:uid="{484DDC12-3279-46BE-9676-F9698B5FD04F}"/>
    <hyperlink ref="A31" location="'Macroeconomics 9Q'!A1" display="Macroeconomics" xr:uid="{1F046476-079C-4A09-9668-B7A80FE901ED}"/>
    <hyperlink ref="A34" location="Ratings!A1" display="Ratings" xr:uid="{4840B93E-E356-4059-B4D0-3136DF786840}"/>
    <hyperlink ref="A33" location="'Financial Targets'!A1" display="Financial targets" xr:uid="{5886246A-41F0-46BE-A5AD-25360AD43541}"/>
    <hyperlink ref="A30" location="'Allocation &amp; Impact Report 2020'!A1" display="Allocation and impact report" xr:uid="{F3DAC07C-C1EA-40B8-9F6B-3263F1C60F49}"/>
    <hyperlink ref="A17" location="'Average balances 5Y'!A1" display="Average balances" xr:uid="{9670013B-81FF-4412-8636-0625BEEF693A}"/>
    <hyperlink ref="A28" location="'Average balances 9Q'!A1" display="Average balances" xr:uid="{098DF1E1-1540-4848-9250-1E3B3BD75AB6}"/>
    <hyperlink ref="A6" location="'Investor relation'!A1" display="Investor relations information" xr:uid="{0B94B490-5799-4DA7-840A-15055F757219}"/>
  </hyperlinks>
  <pageMargins left="0.70866141732283472" right="0.70866141732283472" top="0.74803149606299213" bottom="0.74803149606299213" header="0.31496062992125984" footer="0.31496062992125984"/>
  <pageSetup paperSize="9" scale="71" fitToHeight="0" orientation="portrait" r:id="rId1"/>
  <headerFooter scaleWithDoc="0">
    <oddFooter>&amp;L&amp;"Arial,Regular"&amp;8Íslandsbanki Factbook 3Q21&amp;C&amp;"Arial,Regular"&amp;8&amp;[2</oddFooter>
  </headerFooter>
  <customProperties>
    <customPr name="_pios_id" r:id="rId2"/>
    <customPr name="EpmWorksheetKeyString_GUID" r:id="rId3"/>
  </customPropertie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D9B0B-B959-44BB-9F1A-81B2839B8C02}">
  <sheetPr>
    <tabColor rgb="FFDC1E35"/>
    <pageSetUpPr fitToPage="1"/>
  </sheetPr>
  <dimension ref="A1:N22"/>
  <sheetViews>
    <sheetView zoomScaleNormal="100" workbookViewId="0">
      <selection activeCell="P20" sqref="P20"/>
    </sheetView>
  </sheetViews>
  <sheetFormatPr defaultRowHeight="15" x14ac:dyDescent="0.25"/>
  <cols>
    <col min="1" max="1" width="23.7109375" style="12" customWidth="1"/>
    <col min="2" max="14" width="10.7109375" style="12" customWidth="1"/>
    <col min="15" max="16384" width="9.140625" style="12"/>
  </cols>
  <sheetData>
    <row r="1" spans="1:14" x14ac:dyDescent="0.25">
      <c r="A1" s="22" t="s">
        <v>19</v>
      </c>
      <c r="B1" s="6"/>
      <c r="C1" s="6"/>
      <c r="D1" s="6"/>
      <c r="E1" s="6"/>
      <c r="F1" s="6"/>
      <c r="G1" s="6"/>
      <c r="H1" s="6"/>
      <c r="I1" s="6"/>
      <c r="J1" s="6"/>
      <c r="K1" s="6"/>
      <c r="L1" s="6"/>
      <c r="M1" s="6"/>
      <c r="N1" s="6"/>
    </row>
    <row r="2" spans="1:14" ht="15.75" x14ac:dyDescent="0.25">
      <c r="A2" s="112" t="s">
        <v>249</v>
      </c>
      <c r="B2" s="2"/>
      <c r="C2" s="2"/>
      <c r="D2" s="112"/>
      <c r="E2" s="112"/>
      <c r="F2" s="135"/>
      <c r="G2" s="2"/>
      <c r="H2" s="2"/>
      <c r="I2" s="2"/>
      <c r="J2" s="2"/>
      <c r="K2" s="6"/>
      <c r="L2" s="6"/>
      <c r="M2" s="6"/>
      <c r="N2" s="6"/>
    </row>
    <row r="3" spans="1:14" ht="15.75" x14ac:dyDescent="0.25">
      <c r="A3" s="112"/>
      <c r="B3" s="2"/>
      <c r="C3" s="2"/>
      <c r="D3" s="112"/>
      <c r="E3" s="112"/>
      <c r="F3" s="135"/>
      <c r="G3" s="2"/>
      <c r="H3" s="2"/>
      <c r="I3" s="2"/>
      <c r="J3" s="2"/>
      <c r="K3" s="6"/>
      <c r="L3" s="6"/>
      <c r="M3" s="6"/>
      <c r="N3" s="6"/>
    </row>
    <row r="4" spans="1:14" x14ac:dyDescent="0.25">
      <c r="A4" s="6"/>
      <c r="B4" s="241" t="s">
        <v>250</v>
      </c>
      <c r="C4" s="241"/>
      <c r="D4" s="241"/>
      <c r="E4" s="242" t="s">
        <v>251</v>
      </c>
      <c r="F4" s="243"/>
      <c r="G4" s="243"/>
      <c r="H4" s="243"/>
      <c r="I4" s="243"/>
      <c r="J4" s="243"/>
      <c r="K4" s="243"/>
      <c r="L4" s="244"/>
      <c r="M4" s="8"/>
      <c r="N4" s="10"/>
    </row>
    <row r="5" spans="1:14" ht="78.75" x14ac:dyDescent="0.25">
      <c r="A5" s="32"/>
      <c r="B5" s="136" t="s">
        <v>252</v>
      </c>
      <c r="C5" s="136" t="s">
        <v>253</v>
      </c>
      <c r="D5" s="136" t="s">
        <v>254</v>
      </c>
      <c r="E5" s="157" t="s">
        <v>255</v>
      </c>
      <c r="F5" s="137" t="s">
        <v>256</v>
      </c>
      <c r="G5" s="137" t="s">
        <v>257</v>
      </c>
      <c r="H5" s="137" t="s">
        <v>258</v>
      </c>
      <c r="I5" s="137" t="s">
        <v>259</v>
      </c>
      <c r="J5" s="137" t="s">
        <v>260</v>
      </c>
      <c r="K5" s="137" t="s">
        <v>261</v>
      </c>
      <c r="L5" s="158" t="s">
        <v>262</v>
      </c>
      <c r="M5" s="138" t="s">
        <v>263</v>
      </c>
      <c r="N5" s="139" t="s">
        <v>264</v>
      </c>
    </row>
    <row r="6" spans="1:14" x14ac:dyDescent="0.25">
      <c r="A6" s="32"/>
      <c r="B6" s="136"/>
      <c r="C6" s="136"/>
      <c r="D6" s="136"/>
      <c r="E6" s="157"/>
      <c r="F6" s="137"/>
      <c r="G6" s="137"/>
      <c r="H6" s="137"/>
      <c r="I6" s="137"/>
      <c r="J6" s="137"/>
      <c r="K6" s="137"/>
      <c r="L6" s="158"/>
      <c r="M6" s="138"/>
      <c r="N6" s="139"/>
    </row>
    <row r="7" spans="1:14" ht="27" thickBot="1" x14ac:dyDescent="0.3">
      <c r="A7" s="153"/>
      <c r="B7" s="154" t="s">
        <v>88</v>
      </c>
      <c r="C7" s="154" t="s">
        <v>265</v>
      </c>
      <c r="D7" s="154" t="s">
        <v>265</v>
      </c>
      <c r="E7" s="155" t="s">
        <v>266</v>
      </c>
      <c r="F7" s="154" t="s">
        <v>267</v>
      </c>
      <c r="G7" s="154" t="s">
        <v>268</v>
      </c>
      <c r="H7" s="154" t="s">
        <v>267</v>
      </c>
      <c r="I7" s="154" t="s">
        <v>269</v>
      </c>
      <c r="J7" s="154" t="s">
        <v>267</v>
      </c>
      <c r="K7" s="154" t="s">
        <v>267</v>
      </c>
      <c r="L7" s="156" t="s">
        <v>267</v>
      </c>
      <c r="M7" s="154" t="s">
        <v>266</v>
      </c>
      <c r="N7" s="154" t="s">
        <v>266</v>
      </c>
    </row>
    <row r="8" spans="1:14" ht="30" customHeight="1" x14ac:dyDescent="0.25">
      <c r="A8" s="29" t="s">
        <v>270</v>
      </c>
      <c r="B8" s="140">
        <v>3391.9459418999995</v>
      </c>
      <c r="C8" s="141">
        <v>1</v>
      </c>
      <c r="D8" s="141">
        <v>1</v>
      </c>
      <c r="E8" s="142">
        <v>1734</v>
      </c>
      <c r="F8" s="143">
        <v>1190</v>
      </c>
      <c r="G8" s="143"/>
      <c r="H8" s="143"/>
      <c r="I8" s="143"/>
      <c r="J8" s="143"/>
      <c r="K8" s="143"/>
      <c r="L8" s="143"/>
      <c r="M8" s="144">
        <f>E8/B8</f>
        <v>0.51121097732727994</v>
      </c>
      <c r="N8" s="145">
        <f>M8*156</f>
        <v>79.748912463055674</v>
      </c>
    </row>
    <row r="9" spans="1:14" ht="30" customHeight="1" x14ac:dyDescent="0.25">
      <c r="A9" s="29" t="s">
        <v>271</v>
      </c>
      <c r="B9" s="140">
        <v>6307.2660390000001</v>
      </c>
      <c r="C9" s="141">
        <v>1</v>
      </c>
      <c r="D9" s="141">
        <v>1</v>
      </c>
      <c r="E9" s="142">
        <v>3500</v>
      </c>
      <c r="F9" s="143"/>
      <c r="G9" s="143">
        <v>87</v>
      </c>
      <c r="H9" s="143"/>
      <c r="I9" s="143"/>
      <c r="J9" s="143"/>
      <c r="K9" s="143"/>
      <c r="L9" s="143"/>
      <c r="M9" s="144">
        <f>E9/B9</f>
        <v>0.55491554951991773</v>
      </c>
      <c r="N9" s="145">
        <f>M9*156</f>
        <v>86.566825725107165</v>
      </c>
    </row>
    <row r="10" spans="1:14" ht="30" customHeight="1" x14ac:dyDescent="0.25">
      <c r="A10" s="29" t="s">
        <v>272</v>
      </c>
      <c r="B10" s="140">
        <v>1502.3729169999999</v>
      </c>
      <c r="C10" s="141">
        <v>0.11</v>
      </c>
      <c r="D10" s="141">
        <v>1</v>
      </c>
      <c r="E10" s="142"/>
      <c r="F10" s="143"/>
      <c r="G10" s="143"/>
      <c r="H10" s="143">
        <v>1</v>
      </c>
      <c r="I10" s="143"/>
      <c r="J10" s="143"/>
      <c r="K10" s="143"/>
      <c r="L10" s="143"/>
      <c r="M10" s="144"/>
      <c r="N10" s="145"/>
    </row>
    <row r="11" spans="1:14" ht="30" customHeight="1" x14ac:dyDescent="0.25">
      <c r="A11" s="146" t="s">
        <v>273</v>
      </c>
      <c r="B11" s="140">
        <v>901.99530100000004</v>
      </c>
      <c r="C11" s="141">
        <v>0.3</v>
      </c>
      <c r="D11" s="141">
        <v>1</v>
      </c>
      <c r="E11" s="142">
        <v>530</v>
      </c>
      <c r="F11" s="143"/>
      <c r="G11" s="143"/>
      <c r="H11" s="143"/>
      <c r="I11" s="143">
        <v>800</v>
      </c>
      <c r="J11" s="143"/>
      <c r="K11" s="143"/>
      <c r="L11" s="143"/>
      <c r="M11" s="144">
        <f>E11/B11</f>
        <v>0.58758620960931141</v>
      </c>
      <c r="N11" s="145">
        <f>M11*156</f>
        <v>91.66344869905258</v>
      </c>
    </row>
    <row r="12" spans="1:14" ht="30" customHeight="1" x14ac:dyDescent="0.25">
      <c r="A12" s="146" t="s">
        <v>274</v>
      </c>
      <c r="B12" s="140">
        <v>3270.686287</v>
      </c>
      <c r="C12" s="147" t="s">
        <v>70</v>
      </c>
      <c r="D12" s="141">
        <v>0</v>
      </c>
      <c r="E12" s="142"/>
      <c r="F12" s="143"/>
      <c r="G12" s="143"/>
      <c r="H12" s="143"/>
      <c r="I12" s="143"/>
      <c r="J12" s="143">
        <v>342</v>
      </c>
      <c r="K12" s="143"/>
      <c r="L12" s="143"/>
      <c r="M12" s="148"/>
      <c r="N12" s="32"/>
    </row>
    <row r="13" spans="1:14" ht="30" customHeight="1" x14ac:dyDescent="0.25">
      <c r="A13" s="29" t="s">
        <v>275</v>
      </c>
      <c r="B13" s="140">
        <v>2242.3599570000001</v>
      </c>
      <c r="C13" s="141">
        <v>1</v>
      </c>
      <c r="D13" s="141">
        <v>1</v>
      </c>
      <c r="E13" s="142"/>
      <c r="F13" s="143"/>
      <c r="G13" s="143"/>
      <c r="H13" s="143"/>
      <c r="I13" s="143"/>
      <c r="J13" s="143"/>
      <c r="K13" s="143">
        <f>80+60</f>
        <v>140</v>
      </c>
      <c r="L13" s="143"/>
      <c r="M13" s="148"/>
      <c r="N13" s="32"/>
    </row>
    <row r="14" spans="1:14" ht="30" customHeight="1" x14ac:dyDescent="0.25">
      <c r="A14" s="146" t="s">
        <v>276</v>
      </c>
      <c r="B14" s="140">
        <v>7060.6400670000003</v>
      </c>
      <c r="C14" s="141">
        <v>0.6</v>
      </c>
      <c r="D14" s="141">
        <v>1</v>
      </c>
      <c r="E14" s="142"/>
      <c r="F14" s="143"/>
      <c r="G14" s="143"/>
      <c r="H14" s="143"/>
      <c r="I14" s="143"/>
      <c r="J14" s="143"/>
      <c r="K14" s="143"/>
      <c r="L14" s="143">
        <v>3000</v>
      </c>
      <c r="M14" s="148"/>
      <c r="N14" s="32"/>
    </row>
    <row r="15" spans="1:14" x14ac:dyDescent="0.25">
      <c r="A15" s="146"/>
      <c r="B15" s="140"/>
      <c r="C15" s="141"/>
      <c r="D15" s="141"/>
      <c r="E15" s="142"/>
      <c r="F15" s="143"/>
      <c r="G15" s="143"/>
      <c r="H15" s="143"/>
      <c r="I15" s="143"/>
      <c r="J15" s="143"/>
      <c r="K15" s="143"/>
      <c r="L15" s="143"/>
      <c r="M15" s="148"/>
      <c r="N15" s="32"/>
    </row>
    <row r="16" spans="1:14" ht="15.75" thickBot="1" x14ac:dyDescent="0.3">
      <c r="A16" s="149"/>
      <c r="B16" s="150">
        <f>SUM(B8:B14)</f>
        <v>24677.266509900001</v>
      </c>
      <c r="C16" s="149"/>
      <c r="D16" s="149"/>
      <c r="E16" s="151">
        <f>SUM(E8:E14)</f>
        <v>5764</v>
      </c>
      <c r="F16" s="150">
        <f t="shared" ref="F16:L16" si="0">SUM(F8:F14)</f>
        <v>1190</v>
      </c>
      <c r="G16" s="150">
        <f t="shared" si="0"/>
        <v>87</v>
      </c>
      <c r="H16" s="150">
        <f t="shared" si="0"/>
        <v>1</v>
      </c>
      <c r="I16" s="150">
        <f t="shared" si="0"/>
        <v>800</v>
      </c>
      <c r="J16" s="150">
        <f t="shared" si="0"/>
        <v>342</v>
      </c>
      <c r="K16" s="150">
        <f t="shared" si="0"/>
        <v>140</v>
      </c>
      <c r="L16" s="150">
        <f t="shared" si="0"/>
        <v>3000</v>
      </c>
      <c r="M16" s="152"/>
      <c r="N16" s="149"/>
    </row>
    <row r="17" spans="1:14" x14ac:dyDescent="0.25">
      <c r="A17" s="6"/>
      <c r="B17" s="6"/>
      <c r="C17" s="6"/>
      <c r="D17" s="6"/>
      <c r="E17" s="6"/>
      <c r="F17" s="6"/>
      <c r="G17" s="6"/>
      <c r="H17" s="6"/>
      <c r="I17" s="6"/>
      <c r="J17" s="6"/>
      <c r="K17" s="6"/>
      <c r="L17" s="6"/>
      <c r="M17" s="6"/>
      <c r="N17" s="6"/>
    </row>
    <row r="18" spans="1:14" x14ac:dyDescent="0.25">
      <c r="A18" s="6"/>
      <c r="B18" s="6"/>
      <c r="C18" s="6"/>
      <c r="D18" s="6"/>
      <c r="E18" s="6"/>
      <c r="F18" s="6"/>
      <c r="G18" s="6"/>
      <c r="H18" s="6"/>
      <c r="I18" s="6"/>
      <c r="J18" s="6"/>
      <c r="K18" s="6"/>
      <c r="L18" s="6"/>
      <c r="M18" s="6"/>
      <c r="N18" s="6"/>
    </row>
    <row r="19" spans="1:14" x14ac:dyDescent="0.25">
      <c r="A19" s="14" t="s">
        <v>277</v>
      </c>
      <c r="B19" s="6"/>
      <c r="C19" s="6"/>
      <c r="D19" s="6"/>
      <c r="E19" s="6"/>
      <c r="F19" s="6"/>
      <c r="G19" s="6"/>
      <c r="H19" s="6"/>
      <c r="I19" s="6"/>
      <c r="J19" s="6"/>
      <c r="K19" s="6"/>
      <c r="L19" s="6"/>
      <c r="M19" s="6"/>
      <c r="N19" s="6"/>
    </row>
    <row r="20" spans="1:14" x14ac:dyDescent="0.25">
      <c r="A20" s="14" t="s">
        <v>278</v>
      </c>
      <c r="B20" s="6"/>
      <c r="C20" s="6"/>
      <c r="D20" s="6"/>
      <c r="E20" s="6"/>
      <c r="F20" s="6"/>
      <c r="G20" s="6"/>
      <c r="H20" s="6"/>
      <c r="I20" s="6"/>
      <c r="J20" s="6"/>
      <c r="K20" s="6"/>
      <c r="L20" s="6"/>
      <c r="M20" s="6"/>
      <c r="N20" s="6"/>
    </row>
    <row r="21" spans="1:14" x14ac:dyDescent="0.25">
      <c r="A21" s="14" t="s">
        <v>279</v>
      </c>
      <c r="B21" s="6"/>
      <c r="C21" s="6"/>
      <c r="D21" s="6"/>
      <c r="E21" s="6"/>
      <c r="F21" s="6"/>
      <c r="G21" s="6"/>
      <c r="H21" s="6"/>
      <c r="I21" s="6"/>
      <c r="J21" s="6"/>
      <c r="K21" s="6"/>
      <c r="L21" s="6"/>
      <c r="M21" s="6"/>
      <c r="N21" s="6"/>
    </row>
    <row r="22" spans="1:14" x14ac:dyDescent="0.25">
      <c r="A22" s="6"/>
      <c r="B22" s="6"/>
      <c r="C22" s="6"/>
      <c r="D22" s="6"/>
      <c r="E22" s="6"/>
      <c r="F22" s="6"/>
      <c r="G22" s="6"/>
      <c r="H22" s="6"/>
      <c r="I22" s="6"/>
      <c r="J22" s="6"/>
      <c r="K22" s="6"/>
      <c r="L22" s="6"/>
      <c r="M22" s="6"/>
      <c r="N22" s="6"/>
    </row>
  </sheetData>
  <mergeCells count="2">
    <mergeCell ref="B4:D4"/>
    <mergeCell ref="E4:L4"/>
  </mergeCells>
  <hyperlinks>
    <hyperlink ref="A1" location="Contents!A1" display="Contents" xr:uid="{19F371F2-6E38-4D1C-BF90-FECB1B3E1C87}"/>
  </hyperlinks>
  <pageMargins left="0.70866141732283472" right="0.70866141732283472" top="0.74803149606299213" bottom="0.74803149606299213" header="0.31496062992125984" footer="0.31496062992125984"/>
  <pageSetup paperSize="9" scale="80" fitToHeight="0" orientation="landscape" r:id="rId1"/>
  <headerFooter scaleWithDoc="0">
    <oddFooter>&amp;L&amp;"Arial,Regular"&amp;8Íslandsbanki Factbook 3Q21&amp;C&amp;"Arial,Regular"&amp;8&amp;[20</oddFooter>
  </headerFooter>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B425-A54B-46BB-82B7-F094586D1E29}">
  <sheetPr>
    <tabColor rgb="FFDC1E35"/>
    <pageSetUpPr fitToPage="1"/>
  </sheetPr>
  <dimension ref="A1:J30"/>
  <sheetViews>
    <sheetView zoomScaleNormal="100" workbookViewId="0">
      <selection activeCell="L18" sqref="L18"/>
    </sheetView>
  </sheetViews>
  <sheetFormatPr defaultRowHeight="15" x14ac:dyDescent="0.25"/>
  <cols>
    <col min="1" max="1" width="55.7109375" style="12" customWidth="1"/>
    <col min="2" max="10" width="10.7109375" style="12" customWidth="1"/>
    <col min="11" max="16384" width="9.140625" style="12"/>
  </cols>
  <sheetData>
    <row r="1" spans="1:10" x14ac:dyDescent="0.25">
      <c r="A1" s="22" t="s">
        <v>19</v>
      </c>
      <c r="E1" s="95"/>
      <c r="F1" s="95"/>
      <c r="G1" s="95"/>
    </row>
    <row r="2" spans="1:10" ht="15.75" x14ac:dyDescent="0.25">
      <c r="A2" s="112" t="s">
        <v>280</v>
      </c>
      <c r="B2" s="2"/>
      <c r="C2" s="2"/>
      <c r="D2" s="2"/>
      <c r="E2" s="112"/>
      <c r="F2" s="112"/>
      <c r="G2" s="135"/>
      <c r="H2" s="2"/>
      <c r="I2" s="2"/>
      <c r="J2" s="2"/>
    </row>
    <row r="3" spans="1:10" ht="15.75" thickBot="1" x14ac:dyDescent="0.3">
      <c r="A3" s="25"/>
      <c r="B3" s="26"/>
      <c r="C3" s="26"/>
      <c r="D3" s="26"/>
      <c r="E3" s="26"/>
      <c r="F3" s="26"/>
      <c r="G3" s="26"/>
      <c r="H3" s="26"/>
      <c r="I3" s="26"/>
      <c r="J3" s="26"/>
    </row>
    <row r="4" spans="1:10" ht="15.75" thickBot="1" x14ac:dyDescent="0.3">
      <c r="A4" s="61"/>
      <c r="B4" s="28" t="s">
        <v>219</v>
      </c>
      <c r="C4" s="28" t="s">
        <v>220</v>
      </c>
      <c r="D4" s="28" t="s">
        <v>221</v>
      </c>
      <c r="E4" s="28" t="s">
        <v>222</v>
      </c>
      <c r="F4" s="28" t="s">
        <v>223</v>
      </c>
      <c r="G4" s="28" t="s">
        <v>224</v>
      </c>
      <c r="H4" s="28" t="s">
        <v>225</v>
      </c>
      <c r="I4" s="28" t="s">
        <v>226</v>
      </c>
      <c r="J4" s="28" t="s">
        <v>227</v>
      </c>
    </row>
    <row r="5" spans="1:10" x14ac:dyDescent="0.25">
      <c r="A5" s="29" t="s">
        <v>281</v>
      </c>
      <c r="B5" s="29"/>
      <c r="C5" s="31"/>
      <c r="D5" s="31"/>
      <c r="E5" s="31"/>
      <c r="F5" s="29"/>
      <c r="G5" s="29"/>
      <c r="H5" s="29"/>
      <c r="I5" s="29"/>
      <c r="J5" s="29"/>
    </row>
    <row r="6" spans="1:10" x14ac:dyDescent="0.25">
      <c r="A6" s="32" t="s">
        <v>282</v>
      </c>
      <c r="B6" s="225">
        <v>7.3</v>
      </c>
      <c r="C6" s="225">
        <v>-0.2</v>
      </c>
      <c r="D6" s="226">
        <v>-4.9000000000000004</v>
      </c>
      <c r="E6" s="226">
        <v>-9.1999999999999993</v>
      </c>
      <c r="F6" s="227">
        <v>-10.5</v>
      </c>
      <c r="G6" s="228">
        <v>-0.9</v>
      </c>
      <c r="H6" s="228">
        <v>4.8</v>
      </c>
      <c r="I6" s="228">
        <v>1.8</v>
      </c>
      <c r="J6" s="228">
        <v>2.6</v>
      </c>
    </row>
    <row r="7" spans="1:10" x14ac:dyDescent="0.25">
      <c r="A7" s="32" t="s">
        <v>283</v>
      </c>
      <c r="B7" s="231">
        <v>25.9</v>
      </c>
      <c r="C7" s="231">
        <v>-0.7</v>
      </c>
      <c r="D7" s="232">
        <v>-2.1</v>
      </c>
      <c r="E7" s="232">
        <v>-12.5</v>
      </c>
      <c r="F7" s="233">
        <v>-13.3</v>
      </c>
      <c r="G7" s="234">
        <v>-6.3</v>
      </c>
      <c r="H7" s="234">
        <v>-0.6</v>
      </c>
      <c r="I7" s="234">
        <v>6.3</v>
      </c>
      <c r="J7" s="234">
        <v>-6.2</v>
      </c>
    </row>
    <row r="8" spans="1:10" x14ac:dyDescent="0.25">
      <c r="A8" s="32" t="s">
        <v>284</v>
      </c>
      <c r="B8" s="235">
        <v>41.9</v>
      </c>
      <c r="C8" s="236">
        <v>0.8</v>
      </c>
      <c r="D8" s="235">
        <v>-9.6999999999999993</v>
      </c>
      <c r="E8" s="235">
        <v>-23.2</v>
      </c>
      <c r="F8" s="235">
        <v>-13.7</v>
      </c>
      <c r="G8" s="235">
        <v>-8.9</v>
      </c>
      <c r="H8" s="235">
        <v>6</v>
      </c>
      <c r="I8" s="235">
        <v>-0.7</v>
      </c>
      <c r="J8" s="235">
        <v>-22.8</v>
      </c>
    </row>
    <row r="9" spans="1:10" x14ac:dyDescent="0.25">
      <c r="A9" s="32" t="s">
        <v>285</v>
      </c>
      <c r="B9" s="231">
        <v>-2.7</v>
      </c>
      <c r="C9" s="231">
        <v>-10.6</v>
      </c>
      <c r="D9" s="232">
        <v>14.2</v>
      </c>
      <c r="E9" s="232">
        <v>3.4</v>
      </c>
      <c r="F9" s="233">
        <v>9.3000000000000007</v>
      </c>
      <c r="G9" s="234">
        <v>-2</v>
      </c>
      <c r="H9" s="234">
        <v>13.7</v>
      </c>
      <c r="I9" s="234">
        <v>52.9</v>
      </c>
      <c r="J9" s="234">
        <v>39.299999999999997</v>
      </c>
    </row>
    <row r="10" spans="1:10" x14ac:dyDescent="0.25">
      <c r="A10" s="32" t="s">
        <v>286</v>
      </c>
      <c r="B10" s="231">
        <v>8.5</v>
      </c>
      <c r="C10" s="231">
        <v>1</v>
      </c>
      <c r="D10" s="232">
        <v>-2.7</v>
      </c>
      <c r="E10" s="232">
        <v>-1.2</v>
      </c>
      <c r="F10" s="233">
        <v>-8.8000000000000007</v>
      </c>
      <c r="G10" s="234">
        <v>1.1000000000000001</v>
      </c>
      <c r="H10" s="234">
        <v>1.1000000000000001</v>
      </c>
      <c r="I10" s="234">
        <v>2.7</v>
      </c>
      <c r="J10" s="234">
        <v>1.2</v>
      </c>
    </row>
    <row r="11" spans="1:10" x14ac:dyDescent="0.25">
      <c r="A11" s="32"/>
      <c r="B11" s="225"/>
      <c r="C11" s="225"/>
      <c r="D11" s="226"/>
      <c r="E11" s="226"/>
      <c r="F11" s="227"/>
      <c r="G11" s="228"/>
      <c r="H11" s="228"/>
      <c r="I11" s="228"/>
      <c r="J11" s="228"/>
    </row>
    <row r="12" spans="1:10" x14ac:dyDescent="0.25">
      <c r="A12" s="32" t="s">
        <v>287</v>
      </c>
      <c r="B12" s="225">
        <v>9</v>
      </c>
      <c r="C12" s="225">
        <v>11.3</v>
      </c>
      <c r="D12" s="226">
        <v>7.6</v>
      </c>
      <c r="E12" s="226">
        <v>5.8</v>
      </c>
      <c r="F12" s="227">
        <v>7.9</v>
      </c>
      <c r="G12" s="228">
        <v>4.4000000000000004</v>
      </c>
      <c r="H12" s="228">
        <v>3.3</v>
      </c>
      <c r="I12" s="228">
        <v>3.5</v>
      </c>
      <c r="J12" s="228">
        <v>4.4000000000000004</v>
      </c>
    </row>
    <row r="13" spans="1:10" x14ac:dyDescent="0.25">
      <c r="A13" s="32" t="s">
        <v>288</v>
      </c>
      <c r="B13" s="225">
        <v>-3.9</v>
      </c>
      <c r="C13" s="225">
        <v>-3.1</v>
      </c>
      <c r="D13" s="226">
        <v>2.8</v>
      </c>
      <c r="E13" s="226">
        <v>0.1</v>
      </c>
      <c r="F13" s="227">
        <v>-0.9</v>
      </c>
      <c r="G13" s="228">
        <v>1.7</v>
      </c>
      <c r="H13" s="228">
        <v>6.58</v>
      </c>
      <c r="I13" s="228">
        <v>8.6999999999999993</v>
      </c>
      <c r="J13" s="228">
        <v>2.1</v>
      </c>
    </row>
    <row r="14" spans="1:10" x14ac:dyDescent="0.25">
      <c r="A14" s="32" t="s">
        <v>289</v>
      </c>
      <c r="B14" s="237">
        <v>36.6</v>
      </c>
      <c r="C14" s="237">
        <v>35.1</v>
      </c>
      <c r="D14" s="226">
        <v>34.6</v>
      </c>
      <c r="E14" s="226">
        <v>33.6</v>
      </c>
      <c r="F14" s="227">
        <v>27.3</v>
      </c>
      <c r="G14" s="228">
        <v>21.1</v>
      </c>
      <c r="H14" s="228">
        <v>19.600000000000001</v>
      </c>
      <c r="I14" s="228">
        <v>18.3</v>
      </c>
      <c r="J14" s="228">
        <v>15.8</v>
      </c>
    </row>
    <row r="15" spans="1:10" x14ac:dyDescent="0.25">
      <c r="A15" s="32"/>
      <c r="B15" s="225"/>
      <c r="C15" s="225"/>
      <c r="D15" s="226"/>
      <c r="E15" s="226"/>
      <c r="F15" s="227"/>
      <c r="G15" s="228"/>
      <c r="H15" s="228"/>
      <c r="I15" s="228"/>
      <c r="J15" s="228"/>
    </row>
    <row r="16" spans="1:10" x14ac:dyDescent="0.25">
      <c r="A16" s="32" t="s">
        <v>290</v>
      </c>
      <c r="B16" s="225"/>
      <c r="C16" s="225"/>
      <c r="D16" s="226">
        <v>79.900000000000006</v>
      </c>
      <c r="E16" s="226"/>
      <c r="F16" s="227"/>
      <c r="G16" s="228"/>
      <c r="H16" s="228">
        <v>68.3</v>
      </c>
      <c r="I16" s="228"/>
      <c r="J16" s="228"/>
    </row>
    <row r="17" spans="1:10" x14ac:dyDescent="0.25">
      <c r="A17" s="32" t="s">
        <v>291</v>
      </c>
      <c r="B17" s="225">
        <v>85.5</v>
      </c>
      <c r="C17" s="225">
        <v>85.5</v>
      </c>
      <c r="D17" s="226">
        <v>84.3</v>
      </c>
      <c r="E17" s="226">
        <v>81.7</v>
      </c>
      <c r="F17" s="227">
        <v>78.3</v>
      </c>
      <c r="G17" s="228">
        <v>75.599999999999994</v>
      </c>
      <c r="H17" s="228">
        <v>74.099999999999994</v>
      </c>
      <c r="I17" s="228">
        <v>74.599999999999994</v>
      </c>
      <c r="J17" s="228">
        <v>74.8</v>
      </c>
    </row>
    <row r="18" spans="1:10" x14ac:dyDescent="0.25">
      <c r="A18" s="32" t="s">
        <v>292</v>
      </c>
      <c r="B18" s="225">
        <v>86</v>
      </c>
      <c r="C18" s="225">
        <v>87.5</v>
      </c>
      <c r="D18" s="226">
        <v>89.4</v>
      </c>
      <c r="E18" s="226">
        <v>91.8</v>
      </c>
      <c r="F18" s="227">
        <v>89.5</v>
      </c>
      <c r="G18" s="228">
        <v>88</v>
      </c>
      <c r="H18" s="228">
        <v>83</v>
      </c>
      <c r="I18" s="228">
        <v>85.2</v>
      </c>
      <c r="J18" s="228">
        <v>88.1</v>
      </c>
    </row>
    <row r="19" spans="1:10" x14ac:dyDescent="0.25">
      <c r="A19" s="32"/>
      <c r="B19" s="225"/>
      <c r="C19" s="225"/>
      <c r="D19" s="226"/>
      <c r="E19" s="226"/>
      <c r="F19" s="227"/>
      <c r="G19" s="228"/>
      <c r="H19" s="228"/>
      <c r="I19" s="228"/>
      <c r="J19" s="228"/>
    </row>
    <row r="20" spans="1:10" x14ac:dyDescent="0.25">
      <c r="A20" s="29" t="s">
        <v>281</v>
      </c>
      <c r="B20" s="224"/>
      <c r="C20" s="224"/>
      <c r="D20" s="229"/>
      <c r="E20" s="229"/>
      <c r="F20" s="230"/>
      <c r="G20" s="229"/>
      <c r="H20" s="229"/>
      <c r="I20" s="229"/>
      <c r="J20" s="229"/>
    </row>
    <row r="21" spans="1:10" x14ac:dyDescent="0.25">
      <c r="A21" s="32" t="s">
        <v>293</v>
      </c>
      <c r="B21" s="225">
        <v>4.4000000000000004</v>
      </c>
      <c r="C21" s="225">
        <v>4.2</v>
      </c>
      <c r="D21" s="226">
        <v>3.6</v>
      </c>
      <c r="E21" s="226">
        <v>3.2</v>
      </c>
      <c r="F21" s="227">
        <v>2.5</v>
      </c>
      <c r="G21" s="228">
        <v>2.1</v>
      </c>
      <c r="H21" s="228">
        <v>2.5</v>
      </c>
      <c r="I21" s="228">
        <v>3.1</v>
      </c>
      <c r="J21" s="228">
        <v>3.4</v>
      </c>
    </row>
    <row r="22" spans="1:10" x14ac:dyDescent="0.25">
      <c r="A22" s="32" t="s">
        <v>294</v>
      </c>
      <c r="B22" s="225">
        <v>7.2</v>
      </c>
      <c r="C22" s="225">
        <v>4.2</v>
      </c>
      <c r="D22" s="226">
        <v>3.5</v>
      </c>
      <c r="E22" s="226">
        <v>4.0999999999999996</v>
      </c>
      <c r="F22" s="227">
        <v>3.6</v>
      </c>
      <c r="G22" s="228">
        <v>2.6</v>
      </c>
      <c r="H22" s="228">
        <v>1.9</v>
      </c>
      <c r="I22" s="228">
        <v>0.2</v>
      </c>
      <c r="J22" s="228">
        <v>1.3</v>
      </c>
    </row>
    <row r="23" spans="1:10" x14ac:dyDescent="0.25">
      <c r="A23" s="32" t="s">
        <v>295</v>
      </c>
      <c r="B23" s="225">
        <v>7.5</v>
      </c>
      <c r="C23" s="225">
        <v>10.5</v>
      </c>
      <c r="D23" s="226">
        <v>7.2</v>
      </c>
      <c r="E23" s="226">
        <v>6.5</v>
      </c>
      <c r="F23" s="227">
        <v>6.7</v>
      </c>
      <c r="G23" s="228">
        <v>4.9000000000000004</v>
      </c>
      <c r="H23" s="228">
        <v>4.3</v>
      </c>
      <c r="I23" s="228">
        <v>4.3</v>
      </c>
      <c r="J23" s="228">
        <v>5.4</v>
      </c>
    </row>
    <row r="24" spans="1:10" x14ac:dyDescent="0.25">
      <c r="A24" s="32" t="s">
        <v>296</v>
      </c>
      <c r="B24" s="225">
        <v>3</v>
      </c>
      <c r="C24" s="225">
        <v>6</v>
      </c>
      <c r="D24" s="226">
        <v>3.5</v>
      </c>
      <c r="E24" s="226">
        <v>3.1</v>
      </c>
      <c r="F24" s="227">
        <v>4.0999999999999996</v>
      </c>
      <c r="G24" s="228">
        <v>2.8</v>
      </c>
      <c r="H24" s="228">
        <v>1.7</v>
      </c>
      <c r="I24" s="228">
        <v>1.2</v>
      </c>
      <c r="J24" s="228">
        <v>1.9</v>
      </c>
    </row>
    <row r="25" spans="1:10" x14ac:dyDescent="0.25">
      <c r="A25" s="32"/>
      <c r="B25" s="225"/>
      <c r="C25" s="225"/>
      <c r="D25" s="226"/>
      <c r="E25" s="226"/>
      <c r="F25" s="227"/>
      <c r="G25" s="228"/>
      <c r="H25" s="228"/>
      <c r="I25" s="228"/>
      <c r="J25" s="228"/>
    </row>
    <row r="26" spans="1:10" x14ac:dyDescent="0.25">
      <c r="A26" s="32" t="s">
        <v>297</v>
      </c>
      <c r="B26" s="225">
        <v>193.8</v>
      </c>
      <c r="C26" s="225">
        <v>200</v>
      </c>
      <c r="D26" s="226">
        <v>206.3</v>
      </c>
      <c r="E26" s="226">
        <v>207.78</v>
      </c>
      <c r="F26" s="227">
        <v>203.17</v>
      </c>
      <c r="G26" s="228">
        <v>186.41</v>
      </c>
      <c r="H26" s="228">
        <v>180.57</v>
      </c>
      <c r="I26" s="228">
        <v>182.14</v>
      </c>
      <c r="J26" s="228">
        <v>181.75</v>
      </c>
    </row>
    <row r="27" spans="1:10" x14ac:dyDescent="0.25">
      <c r="A27" s="32"/>
      <c r="B27" s="225"/>
      <c r="C27" s="225"/>
      <c r="D27" s="228"/>
      <c r="E27" s="228"/>
      <c r="F27" s="227"/>
      <c r="G27" s="228"/>
      <c r="H27" s="228"/>
      <c r="I27" s="228"/>
      <c r="J27" s="228"/>
    </row>
    <row r="28" spans="1:10" x14ac:dyDescent="0.25">
      <c r="A28" s="32" t="s">
        <v>298</v>
      </c>
      <c r="B28" s="225">
        <v>0.88</v>
      </c>
      <c r="C28" s="225">
        <v>0.75</v>
      </c>
      <c r="D28" s="228">
        <v>0.88</v>
      </c>
      <c r="E28" s="228">
        <v>1</v>
      </c>
      <c r="F28" s="227">
        <v>1</v>
      </c>
      <c r="G28" s="228">
        <v>1.75</v>
      </c>
      <c r="H28" s="228">
        <v>3.1</v>
      </c>
      <c r="I28" s="228">
        <v>3.6</v>
      </c>
      <c r="J28" s="228">
        <v>4.3</v>
      </c>
    </row>
    <row r="29" spans="1:10" x14ac:dyDescent="0.25">
      <c r="A29" s="32" t="s">
        <v>299</v>
      </c>
      <c r="B29" s="225">
        <v>3.7</v>
      </c>
      <c r="C29" s="225">
        <v>3.5</v>
      </c>
      <c r="D29" s="228">
        <v>3.13</v>
      </c>
      <c r="E29" s="228">
        <v>2.59</v>
      </c>
      <c r="F29" s="227">
        <v>2.48</v>
      </c>
      <c r="G29" s="228">
        <v>3.07</v>
      </c>
      <c r="H29" s="228">
        <v>3.59</v>
      </c>
      <c r="I29" s="228">
        <v>3.76</v>
      </c>
      <c r="J29" s="228">
        <v>4.16</v>
      </c>
    </row>
    <row r="30" spans="1:10" x14ac:dyDescent="0.25">
      <c r="A30" s="32" t="s">
        <v>300</v>
      </c>
      <c r="B30" s="225">
        <v>0.5</v>
      </c>
      <c r="C30" s="225">
        <v>0.6</v>
      </c>
      <c r="D30" s="228">
        <v>0.5</v>
      </c>
      <c r="E30" s="228">
        <v>-0.42</v>
      </c>
      <c r="F30" s="227">
        <v>0.01</v>
      </c>
      <c r="G30" s="228">
        <v>0.51</v>
      </c>
      <c r="H30" s="228">
        <v>0.82</v>
      </c>
      <c r="I30" s="228">
        <v>0.76</v>
      </c>
      <c r="J30" s="228">
        <v>1.05</v>
      </c>
    </row>
  </sheetData>
  <hyperlinks>
    <hyperlink ref="A1" location="Contents!A1" display="Contents" xr:uid="{B33E9B70-936F-47C3-B960-90254BC7BEAD}"/>
  </hyperlinks>
  <pageMargins left="0.70866141732283472" right="0.70866141732283472" top="0.74803149606299213" bottom="0.74803149606299213" header="0.31496062992125984" footer="0.31496062992125984"/>
  <pageSetup paperSize="9" scale="86" fitToHeight="0" orientation="landscape" r:id="rId1"/>
  <headerFooter scaleWithDoc="0">
    <oddFooter>&amp;L&amp;"Arial,Regular"&amp;8Íslandsbanki Factbook 3Q21&amp;C&amp;"Arial,Regular"&amp;8&amp;[21</oddFooter>
  </headerFooter>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5F6E-28E9-4350-AD0E-63D8CC1D3531}">
  <sheetPr>
    <tabColor rgb="FFDC1E35"/>
    <pageSetUpPr fitToPage="1"/>
  </sheetPr>
  <dimension ref="A1:J12"/>
  <sheetViews>
    <sheetView zoomScaleNormal="100" workbookViewId="0">
      <selection activeCell="A18" sqref="A18"/>
    </sheetView>
  </sheetViews>
  <sheetFormatPr defaultRowHeight="15" x14ac:dyDescent="0.25"/>
  <cols>
    <col min="1" max="1" width="55.7109375" style="12" customWidth="1"/>
    <col min="2" max="10" width="10.7109375" style="12" customWidth="1"/>
    <col min="11" max="16384" width="9.140625" style="12"/>
  </cols>
  <sheetData>
    <row r="1" spans="1:10" x14ac:dyDescent="0.25">
      <c r="A1" s="22" t="s">
        <v>19</v>
      </c>
      <c r="B1" s="6"/>
      <c r="C1" s="6"/>
      <c r="D1" s="22"/>
      <c r="E1" s="6"/>
      <c r="F1" s="6"/>
      <c r="G1" s="95"/>
      <c r="H1" s="95"/>
      <c r="I1" s="6"/>
      <c r="J1" s="6"/>
    </row>
    <row r="2" spans="1:10" ht="19.5" x14ac:dyDescent="0.3">
      <c r="A2" s="112" t="s">
        <v>301</v>
      </c>
      <c r="B2" s="25"/>
      <c r="C2" s="25"/>
      <c r="D2" s="25"/>
      <c r="E2" s="25"/>
      <c r="F2" s="25"/>
      <c r="G2" s="1"/>
      <c r="H2" s="1"/>
      <c r="I2" s="25"/>
      <c r="J2" s="25"/>
    </row>
    <row r="3" spans="1:10" ht="15.75" thickBot="1" x14ac:dyDescent="0.3">
      <c r="A3" s="25"/>
      <c r="B3" s="131"/>
      <c r="C3" s="131"/>
      <c r="D3" s="131"/>
      <c r="E3" s="131"/>
      <c r="F3" s="131"/>
      <c r="G3" s="159"/>
      <c r="H3" s="159"/>
      <c r="I3" s="131"/>
      <c r="J3" s="131"/>
    </row>
    <row r="4" spans="1:10" ht="15.75" thickBot="1" x14ac:dyDescent="0.3">
      <c r="A4" s="61"/>
      <c r="B4" s="82">
        <v>44469</v>
      </c>
      <c r="C4" s="82">
        <v>44377</v>
      </c>
      <c r="D4" s="82">
        <v>44286</v>
      </c>
      <c r="E4" s="82">
        <v>44196</v>
      </c>
      <c r="F4" s="82">
        <v>44104</v>
      </c>
      <c r="G4" s="82">
        <v>44012</v>
      </c>
      <c r="H4" s="82">
        <v>43921</v>
      </c>
      <c r="I4" s="82">
        <v>43830</v>
      </c>
      <c r="J4" s="82">
        <v>43738</v>
      </c>
    </row>
    <row r="5" spans="1:10" x14ac:dyDescent="0.25">
      <c r="A5" s="14"/>
      <c r="B5" s="14"/>
      <c r="C5" s="14"/>
      <c r="D5" s="14"/>
      <c r="E5" s="14"/>
      <c r="F5" s="14"/>
      <c r="G5" s="55"/>
      <c r="H5" s="14"/>
      <c r="I5" s="14"/>
      <c r="J5" s="14"/>
    </row>
    <row r="6" spans="1:10" x14ac:dyDescent="0.25">
      <c r="A6" s="29" t="s">
        <v>302</v>
      </c>
      <c r="B6" s="32"/>
      <c r="C6" s="32"/>
      <c r="D6" s="32"/>
      <c r="E6" s="32"/>
      <c r="F6" s="32"/>
      <c r="G6" s="97"/>
      <c r="H6" s="29"/>
      <c r="I6" s="32"/>
      <c r="J6" s="32"/>
    </row>
    <row r="7" spans="1:10" x14ac:dyDescent="0.25">
      <c r="A7" s="32" t="s">
        <v>303</v>
      </c>
      <c r="B7" s="160">
        <v>130.32</v>
      </c>
      <c r="C7" s="160">
        <v>123.22</v>
      </c>
      <c r="D7" s="160">
        <v>126.31</v>
      </c>
      <c r="E7" s="160">
        <v>127.21</v>
      </c>
      <c r="F7" s="160">
        <v>138.54</v>
      </c>
      <c r="G7" s="160">
        <v>138.58000000000001</v>
      </c>
      <c r="H7" s="160">
        <v>141.72</v>
      </c>
      <c r="I7" s="160">
        <v>121.1</v>
      </c>
      <c r="J7" s="160">
        <v>123.69</v>
      </c>
    </row>
    <row r="8" spans="1:10" x14ac:dyDescent="0.25">
      <c r="A8" s="32" t="s">
        <v>304</v>
      </c>
      <c r="B8" s="160">
        <v>175.36</v>
      </c>
      <c r="C8" s="160">
        <v>170.72</v>
      </c>
      <c r="D8" s="160">
        <v>173.79</v>
      </c>
      <c r="E8" s="160">
        <v>173.55</v>
      </c>
      <c r="F8" s="160">
        <v>177.74</v>
      </c>
      <c r="G8" s="160">
        <v>170.21</v>
      </c>
      <c r="H8" s="160">
        <v>175.19</v>
      </c>
      <c r="I8" s="160">
        <v>159.41999999999999</v>
      </c>
      <c r="J8" s="160">
        <v>152.22</v>
      </c>
    </row>
    <row r="9" spans="1:10" x14ac:dyDescent="0.25">
      <c r="A9" s="32" t="s">
        <v>305</v>
      </c>
      <c r="B9" s="160">
        <v>150.9</v>
      </c>
      <c r="C9" s="160">
        <v>146.5</v>
      </c>
      <c r="D9" s="160">
        <v>148.1</v>
      </c>
      <c r="E9" s="160">
        <v>156.1</v>
      </c>
      <c r="F9" s="160">
        <v>162.19999999999999</v>
      </c>
      <c r="G9" s="160">
        <v>155.4</v>
      </c>
      <c r="H9" s="160">
        <v>155.30000000000001</v>
      </c>
      <c r="I9" s="160">
        <v>135.83000000000001</v>
      </c>
      <c r="J9" s="160">
        <v>135.1</v>
      </c>
    </row>
    <row r="10" spans="1:10" x14ac:dyDescent="0.25">
      <c r="A10" s="32" t="s">
        <v>306</v>
      </c>
      <c r="B10" s="160">
        <v>20.29</v>
      </c>
      <c r="C10" s="160">
        <v>19.7</v>
      </c>
      <c r="D10" s="160">
        <v>19.91</v>
      </c>
      <c r="E10" s="160">
        <v>20.98</v>
      </c>
      <c r="F10" s="160">
        <v>21.78</v>
      </c>
      <c r="G10" s="160">
        <v>20.852</v>
      </c>
      <c r="H10" s="160">
        <v>20.797000000000001</v>
      </c>
      <c r="I10" s="160">
        <v>18.18</v>
      </c>
      <c r="J10" s="160">
        <v>18.096</v>
      </c>
    </row>
    <row r="11" spans="1:10" x14ac:dyDescent="0.25">
      <c r="A11" s="32" t="s">
        <v>307</v>
      </c>
      <c r="B11" s="160">
        <v>14.84</v>
      </c>
      <c r="C11" s="160">
        <v>14.49</v>
      </c>
      <c r="D11" s="160">
        <v>14.47</v>
      </c>
      <c r="E11" s="160">
        <v>15.57</v>
      </c>
      <c r="F11" s="160">
        <v>15.35</v>
      </c>
      <c r="G11" s="160">
        <v>14.8</v>
      </c>
      <c r="H11" s="160">
        <v>14.013</v>
      </c>
      <c r="I11" s="160">
        <v>12.99</v>
      </c>
      <c r="J11" s="160">
        <v>12.606999999999999</v>
      </c>
    </row>
    <row r="12" spans="1:10" x14ac:dyDescent="0.25">
      <c r="A12" s="32" t="s">
        <v>308</v>
      </c>
      <c r="B12" s="160">
        <v>139.33000000000001</v>
      </c>
      <c r="C12" s="160">
        <v>133.41999999999999</v>
      </c>
      <c r="D12" s="160">
        <v>133.78</v>
      </c>
      <c r="E12" s="160">
        <v>144.38</v>
      </c>
      <c r="F12" s="160">
        <v>150.11000000000001</v>
      </c>
      <c r="G12" s="160">
        <v>145.76</v>
      </c>
      <c r="H12" s="160">
        <v>146.81</v>
      </c>
      <c r="I12" s="160">
        <v>125.14</v>
      </c>
      <c r="J12" s="160">
        <v>124.26</v>
      </c>
    </row>
  </sheetData>
  <hyperlinks>
    <hyperlink ref="A1" location="Contents!A1" display="Contents" xr:uid="{1E6CBD08-B9B2-446D-A95C-4ADD1EB6B3FB}"/>
  </hyperlinks>
  <pageMargins left="0.70866141732283472" right="0.70866141732283472" top="0.74803149606299213" bottom="0.74803149606299213" header="0.31496062992125984" footer="0.31496062992125984"/>
  <pageSetup paperSize="9" scale="86" fitToHeight="0" orientation="landscape" r:id="rId1"/>
  <headerFooter scaleWithDoc="0">
    <oddFooter>&amp;L&amp;"Arial,Regular"&amp;8Íslandsbanki Factbook 3Q21&amp;C&amp;"Arial,Regular"&amp;8&amp;[22</oddFooter>
  </headerFooter>
  <customProperties>
    <customPr name="_pios_id" r:id="rId2"/>
    <customPr name="EpmWorksheetKeyString_GUID" r:id="rId3"/>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4EC3B-D745-4EE0-836F-45CB4C213A68}">
  <sheetPr>
    <tabColor rgb="FFDC1E35"/>
    <pageSetUpPr fitToPage="1"/>
  </sheetPr>
  <dimension ref="A1:U24"/>
  <sheetViews>
    <sheetView showGridLines="0" zoomScaleNormal="100" zoomScaleSheetLayoutView="115" zoomScalePageLayoutView="70" workbookViewId="0">
      <selection activeCell="K16" sqref="K16"/>
    </sheetView>
  </sheetViews>
  <sheetFormatPr defaultColWidth="9.140625" defaultRowHeight="14.25" x14ac:dyDescent="0.2"/>
  <cols>
    <col min="1" max="1" width="23.42578125" style="161" customWidth="1"/>
    <col min="2" max="2" width="18.28515625" style="161" customWidth="1"/>
    <col min="3" max="5" width="13.7109375" style="161" customWidth="1"/>
    <col min="6" max="6" width="76.140625" style="161" customWidth="1"/>
    <col min="7" max="7" width="10.7109375" style="161" customWidth="1"/>
    <col min="8" max="8" width="9.140625" style="161" customWidth="1"/>
    <col min="9" max="16384" width="9.140625" style="161"/>
  </cols>
  <sheetData>
    <row r="1" spans="1:21" x14ac:dyDescent="0.2">
      <c r="A1" s="13" t="s">
        <v>19</v>
      </c>
    </row>
    <row r="2" spans="1:21" ht="30.75" customHeight="1" x14ac:dyDescent="0.25">
      <c r="A2" s="162"/>
      <c r="B2" s="163"/>
      <c r="C2" s="163"/>
      <c r="D2" s="164"/>
      <c r="E2" s="164"/>
      <c r="F2" s="163"/>
      <c r="H2" s="89"/>
    </row>
    <row r="3" spans="1:21" ht="30.75" customHeight="1" x14ac:dyDescent="0.2">
      <c r="A3" s="165"/>
      <c r="B3" s="163"/>
      <c r="C3" s="166"/>
      <c r="D3" s="167"/>
      <c r="E3" s="167"/>
      <c r="F3" s="168"/>
    </row>
    <row r="4" spans="1:21" ht="15" thickBot="1" x14ac:dyDescent="0.25"/>
    <row r="5" spans="1:21" x14ac:dyDescent="0.2">
      <c r="A5" s="267"/>
      <c r="B5" s="169" t="s">
        <v>309</v>
      </c>
      <c r="C5" s="269" t="s">
        <v>233</v>
      </c>
      <c r="D5" s="271" t="s">
        <v>219</v>
      </c>
      <c r="E5" s="271">
        <v>2020</v>
      </c>
      <c r="F5" s="273" t="s">
        <v>310</v>
      </c>
    </row>
    <row r="6" spans="1:21" ht="15.75" customHeight="1" thickBot="1" x14ac:dyDescent="0.25">
      <c r="A6" s="268"/>
      <c r="B6" s="170" t="s">
        <v>311</v>
      </c>
      <c r="C6" s="270"/>
      <c r="D6" s="272"/>
      <c r="E6" s="272"/>
      <c r="F6" s="274"/>
      <c r="U6" s="185"/>
    </row>
    <row r="7" spans="1:21" ht="15" x14ac:dyDescent="0.2">
      <c r="A7" s="275" t="s">
        <v>312</v>
      </c>
      <c r="B7" s="277" t="s">
        <v>313</v>
      </c>
      <c r="C7" s="279">
        <v>0.157</v>
      </c>
      <c r="D7" s="282">
        <v>0.11600000000000001</v>
      </c>
      <c r="E7" s="282">
        <v>3.6999999999999998E-2</v>
      </c>
      <c r="F7" s="171" t="s">
        <v>314</v>
      </c>
      <c r="U7" s="185"/>
    </row>
    <row r="8" spans="1:21" ht="30" customHeight="1" x14ac:dyDescent="0.2">
      <c r="A8" s="255"/>
      <c r="B8" s="257"/>
      <c r="C8" s="280"/>
      <c r="D8" s="252"/>
      <c r="E8" s="252"/>
      <c r="F8" s="172" t="s">
        <v>315</v>
      </c>
      <c r="U8" s="185"/>
    </row>
    <row r="9" spans="1:21" ht="30" customHeight="1" thickBot="1" x14ac:dyDescent="0.25">
      <c r="A9" s="276"/>
      <c r="B9" s="278"/>
      <c r="C9" s="281"/>
      <c r="D9" s="253"/>
      <c r="E9" s="253"/>
      <c r="F9" s="173" t="s">
        <v>316</v>
      </c>
      <c r="U9" s="185"/>
    </row>
    <row r="10" spans="1:21" ht="30" customHeight="1" x14ac:dyDescent="0.2">
      <c r="A10" s="245" t="s">
        <v>317</v>
      </c>
      <c r="B10" s="264" t="s">
        <v>318</v>
      </c>
      <c r="C10" s="251">
        <v>0.39400000000000002</v>
      </c>
      <c r="D10" s="251">
        <v>0.499</v>
      </c>
      <c r="E10" s="251">
        <v>0.54300000000000004</v>
      </c>
      <c r="F10" s="174" t="s">
        <v>319</v>
      </c>
      <c r="U10" s="185"/>
    </row>
    <row r="11" spans="1:21" ht="15.75" thickBot="1" x14ac:dyDescent="0.25">
      <c r="A11" s="247"/>
      <c r="B11" s="265"/>
      <c r="C11" s="253"/>
      <c r="D11" s="253"/>
      <c r="E11" s="253"/>
      <c r="F11" s="175" t="s">
        <v>320</v>
      </c>
      <c r="U11" s="185"/>
    </row>
    <row r="12" spans="1:21" ht="30" customHeight="1" x14ac:dyDescent="0.2">
      <c r="A12" s="245" t="s">
        <v>321</v>
      </c>
      <c r="B12" s="264" t="s">
        <v>322</v>
      </c>
      <c r="C12" s="251">
        <v>0.20599999999999999</v>
      </c>
      <c r="D12" s="251">
        <v>0.20100000000000001</v>
      </c>
      <c r="E12" s="251">
        <v>0.20100000000000001</v>
      </c>
      <c r="F12" s="174" t="s">
        <v>352</v>
      </c>
      <c r="U12" s="185"/>
    </row>
    <row r="13" spans="1:21" ht="27" x14ac:dyDescent="0.2">
      <c r="A13" s="246"/>
      <c r="B13" s="266"/>
      <c r="C13" s="252"/>
      <c r="D13" s="252"/>
      <c r="E13" s="252"/>
      <c r="F13" s="176" t="s">
        <v>353</v>
      </c>
      <c r="U13" s="185"/>
    </row>
    <row r="14" spans="1:21" ht="30" customHeight="1" thickBot="1" x14ac:dyDescent="0.25">
      <c r="A14" s="247"/>
      <c r="B14" s="265"/>
      <c r="C14" s="253"/>
      <c r="D14" s="253"/>
      <c r="E14" s="253"/>
      <c r="F14" s="175" t="s">
        <v>323</v>
      </c>
      <c r="U14" s="185"/>
    </row>
    <row r="15" spans="1:21" ht="15" x14ac:dyDescent="0.2">
      <c r="A15" s="245" t="s">
        <v>77</v>
      </c>
      <c r="B15" s="248" t="s">
        <v>324</v>
      </c>
      <c r="C15" s="251">
        <v>0.247</v>
      </c>
      <c r="D15" s="251">
        <v>0.22900000000000001</v>
      </c>
      <c r="E15" s="251">
        <v>0.23</v>
      </c>
      <c r="F15" s="174" t="s">
        <v>325</v>
      </c>
      <c r="U15" s="185"/>
    </row>
    <row r="16" spans="1:21" ht="40.5" customHeight="1" x14ac:dyDescent="0.2">
      <c r="A16" s="246"/>
      <c r="B16" s="249"/>
      <c r="C16" s="252"/>
      <c r="D16" s="252"/>
      <c r="E16" s="252"/>
      <c r="F16" s="177" t="s">
        <v>354</v>
      </c>
      <c r="U16" s="185"/>
    </row>
    <row r="17" spans="1:21" ht="30" customHeight="1" thickBot="1" x14ac:dyDescent="0.25">
      <c r="A17" s="247"/>
      <c r="B17" s="250"/>
      <c r="C17" s="253"/>
      <c r="D17" s="253"/>
      <c r="E17" s="253"/>
      <c r="F17" s="175" t="s">
        <v>355</v>
      </c>
      <c r="U17" s="185"/>
    </row>
    <row r="18" spans="1:21" ht="15" customHeight="1" x14ac:dyDescent="0.2">
      <c r="A18" s="254" t="s">
        <v>326</v>
      </c>
      <c r="B18" s="256" t="s">
        <v>327</v>
      </c>
      <c r="C18" s="258"/>
      <c r="D18" s="260"/>
      <c r="E18" s="262">
        <v>0.5</v>
      </c>
      <c r="F18" s="178" t="s">
        <v>328</v>
      </c>
      <c r="U18" s="185"/>
    </row>
    <row r="19" spans="1:21" ht="30" customHeight="1" x14ac:dyDescent="0.2">
      <c r="A19" s="255"/>
      <c r="B19" s="257"/>
      <c r="C19" s="259"/>
      <c r="D19" s="261"/>
      <c r="E19" s="263"/>
      <c r="F19" s="172" t="s">
        <v>329</v>
      </c>
      <c r="U19" s="185"/>
    </row>
    <row r="20" spans="1:21" ht="15" customHeight="1" x14ac:dyDescent="0.2">
      <c r="A20" s="255"/>
      <c r="B20" s="257"/>
      <c r="C20" s="259"/>
      <c r="D20" s="261"/>
      <c r="E20" s="263"/>
      <c r="F20" s="172" t="s">
        <v>330</v>
      </c>
      <c r="U20" s="185"/>
    </row>
    <row r="21" spans="1:21" ht="15" customHeight="1" x14ac:dyDescent="0.2">
      <c r="A21" s="179"/>
      <c r="B21" s="180"/>
      <c r="C21" s="181"/>
      <c r="D21" s="181"/>
      <c r="E21" s="182"/>
      <c r="F21" s="176"/>
      <c r="U21" s="185"/>
    </row>
    <row r="23" spans="1:21" x14ac:dyDescent="0.2">
      <c r="A23" s="183" t="s">
        <v>331</v>
      </c>
    </row>
    <row r="24" spans="1:21" x14ac:dyDescent="0.2">
      <c r="A24" s="184" t="s">
        <v>332</v>
      </c>
    </row>
  </sheetData>
  <mergeCells count="30">
    <mergeCell ref="A7:A9"/>
    <mergeCell ref="B7:B9"/>
    <mergeCell ref="C7:C9"/>
    <mergeCell ref="D7:D9"/>
    <mergeCell ref="E7:E9"/>
    <mergeCell ref="A5:A6"/>
    <mergeCell ref="C5:C6"/>
    <mergeCell ref="D5:D6"/>
    <mergeCell ref="E5:E6"/>
    <mergeCell ref="F5:F6"/>
    <mergeCell ref="A12:A14"/>
    <mergeCell ref="B12:B14"/>
    <mergeCell ref="C12:C14"/>
    <mergeCell ref="D12:D14"/>
    <mergeCell ref="E12:E14"/>
    <mergeCell ref="A10:A11"/>
    <mergeCell ref="B10:B11"/>
    <mergeCell ref="C10:C11"/>
    <mergeCell ref="D10:D11"/>
    <mergeCell ref="E10:E11"/>
    <mergeCell ref="A18:A20"/>
    <mergeCell ref="B18:B20"/>
    <mergeCell ref="C18:C20"/>
    <mergeCell ref="D18:D20"/>
    <mergeCell ref="E18:E20"/>
    <mergeCell ref="A15:A17"/>
    <mergeCell ref="B15:B17"/>
    <mergeCell ref="C15:C17"/>
    <mergeCell ref="D15:D17"/>
    <mergeCell ref="E15:E17"/>
  </mergeCells>
  <hyperlinks>
    <hyperlink ref="A1" location="Contents!A1" display="Contents" xr:uid="{BFD3B8EA-FE75-477E-8BB6-2C9465B5756D}"/>
  </hyperlinks>
  <pageMargins left="0.70866141732283472" right="0.98425196850393704" top="0.98425196850393704" bottom="0.74803149606299213" header="0.51181102362204722" footer="0.31496062992125984"/>
  <pageSetup paperSize="9" scale="80" fitToHeight="0" orientation="landscape" r:id="rId1"/>
  <headerFooter scaleWithDoc="0">
    <oddFooter>&amp;L&amp;"Arial,Regular"&amp;8Íslandsbanki Factbook 3Q21&amp;C&amp;"Arial,Regular"&amp;8&amp;[23</oddFooter>
  </headerFooter>
  <customProperties>
    <customPr name="_pios_id" r:id="rId2"/>
    <customPr name="EpmWorksheetKeyString_GUID" r:id="rId3"/>
  </customPropertie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CCED-5F8F-4220-BCBF-E235C90E6EA6}">
  <sheetPr>
    <tabColor rgb="FFDC1E35"/>
    <pageSetUpPr fitToPage="1"/>
  </sheetPr>
  <dimension ref="A1:T29"/>
  <sheetViews>
    <sheetView showGridLines="0" view="pageBreakPreview" topLeftCell="A2" zoomScale="90" zoomScaleNormal="100" zoomScaleSheetLayoutView="90" zoomScalePageLayoutView="85" workbookViewId="0">
      <selection activeCell="K9" sqref="K9"/>
    </sheetView>
  </sheetViews>
  <sheetFormatPr defaultColWidth="9.140625" defaultRowHeight="14.25" x14ac:dyDescent="0.2"/>
  <cols>
    <col min="1" max="1" width="18.7109375" style="161" customWidth="1"/>
    <col min="2" max="2" width="17.7109375" style="161" customWidth="1"/>
    <col min="3" max="3" width="12.28515625" style="161" customWidth="1"/>
    <col min="4" max="4" width="24.7109375" style="161" customWidth="1"/>
    <col min="5" max="7" width="17.7109375" style="161" customWidth="1"/>
    <col min="8" max="8" width="10.7109375" style="161" customWidth="1"/>
    <col min="9" max="9" width="9.140625" style="161"/>
    <col min="10" max="10" width="10.7109375" style="161" customWidth="1"/>
    <col min="11" max="11" width="9.140625" style="161"/>
    <col min="12" max="12" width="10.7109375" style="161" customWidth="1"/>
    <col min="13" max="16384" width="9.140625" style="161"/>
  </cols>
  <sheetData>
    <row r="1" spans="1:20" x14ac:dyDescent="0.2">
      <c r="A1" s="13" t="s">
        <v>19</v>
      </c>
      <c r="B1" s="186"/>
    </row>
    <row r="2" spans="1:20" ht="15" x14ac:dyDescent="0.2">
      <c r="T2" s="185"/>
    </row>
    <row r="3" spans="1:20" ht="15" x14ac:dyDescent="0.2">
      <c r="T3" s="185"/>
    </row>
    <row r="4" spans="1:20" ht="15" x14ac:dyDescent="0.2">
      <c r="T4" s="185"/>
    </row>
    <row r="5" spans="1:20" ht="15" x14ac:dyDescent="0.2">
      <c r="T5" s="185"/>
    </row>
    <row r="6" spans="1:20" ht="15" x14ac:dyDescent="0.2">
      <c r="T6" s="185"/>
    </row>
    <row r="7" spans="1:20" ht="15" x14ac:dyDescent="0.2">
      <c r="T7" s="185"/>
    </row>
    <row r="11" spans="1:20" ht="23.25" x14ac:dyDescent="0.35">
      <c r="N11" s="187"/>
      <c r="O11" s="188"/>
      <c r="P11" s="181"/>
    </row>
    <row r="12" spans="1:20" ht="23.25" x14ac:dyDescent="0.2">
      <c r="N12" s="189"/>
      <c r="O12" s="190"/>
      <c r="P12" s="181"/>
    </row>
    <row r="13" spans="1:20" ht="23.25" x14ac:dyDescent="0.2">
      <c r="N13" s="189"/>
      <c r="O13" s="190"/>
      <c r="P13" s="181"/>
    </row>
    <row r="14" spans="1:20" ht="23.25" x14ac:dyDescent="0.2">
      <c r="N14" s="189"/>
      <c r="O14" s="191"/>
      <c r="P14" s="181"/>
    </row>
    <row r="16" spans="1:20" ht="18.75" customHeight="1" x14ac:dyDescent="0.35">
      <c r="J16" s="187"/>
      <c r="K16" s="188"/>
      <c r="L16" s="181"/>
    </row>
    <row r="17" spans="1:12" ht="18.75" customHeight="1" thickBot="1" x14ac:dyDescent="0.25">
      <c r="J17" s="189"/>
      <c r="K17" s="190"/>
      <c r="L17" s="181"/>
    </row>
    <row r="18" spans="1:12" ht="18.75" customHeight="1" thickBot="1" x14ac:dyDescent="0.3">
      <c r="A18" s="192" t="s">
        <v>210</v>
      </c>
      <c r="B18" s="192" t="s">
        <v>333</v>
      </c>
      <c r="D18" s="192" t="s">
        <v>334</v>
      </c>
      <c r="E18" s="192" t="s">
        <v>333</v>
      </c>
      <c r="F18" s="192" t="s">
        <v>335</v>
      </c>
      <c r="G18" s="192" t="s">
        <v>336</v>
      </c>
      <c r="J18" s="189"/>
      <c r="K18" s="191"/>
      <c r="L18" s="181"/>
    </row>
    <row r="19" spans="1:12" ht="18.75" customHeight="1" x14ac:dyDescent="0.2">
      <c r="A19" s="161" t="s">
        <v>337</v>
      </c>
      <c r="B19" s="161" t="s">
        <v>338</v>
      </c>
      <c r="D19" s="161" t="s">
        <v>337</v>
      </c>
      <c r="E19" s="161" t="s">
        <v>339</v>
      </c>
      <c r="F19" s="161" t="s">
        <v>339</v>
      </c>
      <c r="G19" s="161" t="s">
        <v>340</v>
      </c>
      <c r="J19" s="189"/>
      <c r="K19" s="190"/>
      <c r="L19" s="181"/>
    </row>
    <row r="20" spans="1:12" ht="18.75" customHeight="1" x14ac:dyDescent="0.2">
      <c r="A20" s="161" t="s">
        <v>341</v>
      </c>
      <c r="B20" s="161" t="s">
        <v>340</v>
      </c>
      <c r="D20" s="161" t="s">
        <v>341</v>
      </c>
      <c r="E20" s="161" t="s">
        <v>342</v>
      </c>
    </row>
    <row r="21" spans="1:12" ht="21" customHeight="1" x14ac:dyDescent="0.2">
      <c r="A21" s="161" t="s">
        <v>343</v>
      </c>
      <c r="B21" s="161" t="s">
        <v>344</v>
      </c>
      <c r="D21" s="161" t="s">
        <v>343</v>
      </c>
      <c r="E21" s="161" t="s">
        <v>344</v>
      </c>
      <c r="F21" s="161" t="s">
        <v>345</v>
      </c>
      <c r="G21" s="161" t="s">
        <v>344</v>
      </c>
    </row>
    <row r="22" spans="1:12" ht="21" customHeight="1" x14ac:dyDescent="0.2">
      <c r="A22" s="161" t="s">
        <v>346</v>
      </c>
      <c r="B22" s="193" t="s">
        <v>347</v>
      </c>
      <c r="D22" s="161" t="s">
        <v>346</v>
      </c>
      <c r="E22" s="193" t="s">
        <v>348</v>
      </c>
      <c r="F22" s="193" t="s">
        <v>361</v>
      </c>
      <c r="G22" s="193" t="s">
        <v>362</v>
      </c>
    </row>
    <row r="23" spans="1:12" x14ac:dyDescent="0.2">
      <c r="F23" s="194"/>
      <c r="G23" s="188"/>
      <c r="H23" s="188"/>
      <c r="I23" s="188"/>
    </row>
    <row r="24" spans="1:12" x14ac:dyDescent="0.2">
      <c r="G24" s="190"/>
      <c r="H24" s="190"/>
      <c r="I24" s="190"/>
    </row>
    <row r="25" spans="1:12" x14ac:dyDescent="0.2">
      <c r="F25" s="194"/>
      <c r="G25" s="190"/>
      <c r="H25" s="190"/>
      <c r="I25" s="191"/>
    </row>
    <row r="26" spans="1:12" ht="17.25" customHeight="1" x14ac:dyDescent="0.35">
      <c r="F26" s="187"/>
      <c r="G26" s="190"/>
      <c r="H26" s="190"/>
      <c r="I26" s="190"/>
    </row>
    <row r="27" spans="1:12" x14ac:dyDescent="0.2">
      <c r="F27" s="194"/>
      <c r="G27" s="190"/>
      <c r="H27" s="190"/>
      <c r="I27" s="190"/>
    </row>
    <row r="29" spans="1:12" x14ac:dyDescent="0.2">
      <c r="F29" s="194"/>
    </row>
  </sheetData>
  <hyperlinks>
    <hyperlink ref="A1" location="Contents!A1" display="Contents" xr:uid="{BDE62EE0-B30E-41DD-9199-AC5E9A88ED46}"/>
  </hyperlinks>
  <pageMargins left="0.70866141732283472" right="0.98425196850393704" top="0.98425196850393704" bottom="0.74803149606299213" header="0.51181102362204722" footer="0.31496062992125984"/>
  <pageSetup paperSize="9" scale="92" fitToHeight="0" orientation="landscape" r:id="rId1"/>
  <headerFooter scaleWithDoc="0">
    <oddFooter>&amp;L&amp;"Arial,Regular"&amp;8Íslandsbanki Factbook 3Q21&amp;C&amp;"Arial,Regular"&amp;8&amp;[24</oddFooter>
  </headerFooter>
  <customProperties>
    <customPr name="_pios_id" r:id="rId2"/>
    <customPr name="EpmWorksheetKeyString_GUID" r:id="rId3"/>
  </customPropertie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ED059-B410-4E71-8DF0-A2ECB8F8F49E}">
  <sheetPr>
    <tabColor rgb="FFDC1E35"/>
    <pageSetUpPr fitToPage="1"/>
  </sheetPr>
  <dimension ref="A1:F24"/>
  <sheetViews>
    <sheetView zoomScaleNormal="100" zoomScaleSheetLayoutView="100" zoomScalePageLayoutView="80" workbookViewId="0">
      <selection activeCell="M10" sqref="M10"/>
    </sheetView>
  </sheetViews>
  <sheetFormatPr defaultColWidth="9.140625" defaultRowHeight="14.25" x14ac:dyDescent="0.2"/>
  <cols>
    <col min="1" max="1" width="56.7109375" style="6" customWidth="1"/>
    <col min="2" max="5" width="11.28515625" style="6" customWidth="1"/>
    <col min="6" max="6" width="16" style="6" customWidth="1"/>
    <col min="7" max="16384" width="9.140625" style="6"/>
  </cols>
  <sheetData>
    <row r="1" spans="1:6" x14ac:dyDescent="0.2">
      <c r="A1" s="13" t="s">
        <v>19</v>
      </c>
    </row>
    <row r="2" spans="1:6" ht="25.5" customHeight="1" x14ac:dyDescent="0.3">
      <c r="A2" s="1" t="s">
        <v>18</v>
      </c>
      <c r="B2" s="195"/>
      <c r="C2" s="195"/>
      <c r="D2" s="195"/>
      <c r="E2" s="195"/>
      <c r="F2" s="195"/>
    </row>
    <row r="3" spans="1:6" ht="14.25" customHeight="1" thickBot="1" x14ac:dyDescent="0.35">
      <c r="A3" s="196"/>
      <c r="B3" s="197"/>
      <c r="C3" s="197"/>
      <c r="D3" s="197"/>
      <c r="E3" s="197"/>
      <c r="F3" s="197"/>
    </row>
    <row r="4" spans="1:6" s="214" customFormat="1" x14ac:dyDescent="0.2">
      <c r="A4" s="219"/>
      <c r="B4" s="220"/>
      <c r="C4" s="220"/>
      <c r="D4" s="220"/>
      <c r="E4" s="220"/>
      <c r="F4" s="220"/>
    </row>
    <row r="5" spans="1:6" s="214" customFormat="1" x14ac:dyDescent="0.2">
      <c r="A5" s="219"/>
      <c r="B5" s="220"/>
      <c r="C5" s="220"/>
      <c r="D5" s="220"/>
      <c r="E5" s="220"/>
      <c r="F5" s="220"/>
    </row>
    <row r="6" spans="1:6" ht="15" customHeight="1" x14ac:dyDescent="0.2">
      <c r="A6" s="198"/>
      <c r="B6" s="198"/>
      <c r="C6" s="198"/>
      <c r="D6" s="198"/>
      <c r="E6" s="198"/>
      <c r="F6" s="198"/>
    </row>
    <row r="7" spans="1:6" x14ac:dyDescent="0.2">
      <c r="A7" s="198"/>
      <c r="B7" s="198"/>
      <c r="C7" s="198"/>
      <c r="D7" s="198"/>
      <c r="E7" s="198"/>
      <c r="F7" s="198"/>
    </row>
    <row r="8" spans="1:6" x14ac:dyDescent="0.2">
      <c r="A8" s="198"/>
      <c r="B8" s="198"/>
      <c r="C8" s="198"/>
      <c r="D8" s="198"/>
      <c r="E8" s="198"/>
      <c r="F8" s="198"/>
    </row>
    <row r="9" spans="1:6" x14ac:dyDescent="0.2">
      <c r="A9" s="198"/>
      <c r="B9" s="198"/>
      <c r="C9" s="198"/>
      <c r="D9" s="198"/>
      <c r="E9" s="198"/>
      <c r="F9" s="198"/>
    </row>
    <row r="10" spans="1:6" ht="108" customHeight="1" x14ac:dyDescent="0.2">
      <c r="A10" s="198"/>
      <c r="B10" s="198"/>
      <c r="C10" s="198"/>
      <c r="D10" s="198"/>
      <c r="E10" s="198"/>
      <c r="F10" s="198"/>
    </row>
    <row r="11" spans="1:6" x14ac:dyDescent="0.2">
      <c r="A11" s="198"/>
      <c r="B11" s="198"/>
      <c r="C11" s="198"/>
      <c r="D11" s="198"/>
      <c r="E11" s="198"/>
      <c r="F11" s="198"/>
    </row>
    <row r="12" spans="1:6" x14ac:dyDescent="0.2">
      <c r="A12" s="198"/>
      <c r="B12" s="198"/>
      <c r="C12" s="198"/>
      <c r="D12" s="198"/>
      <c r="E12" s="198"/>
      <c r="F12" s="198"/>
    </row>
    <row r="13" spans="1:6" s="199" customFormat="1" ht="15" x14ac:dyDescent="0.25">
      <c r="A13" s="283"/>
      <c r="B13" s="283"/>
      <c r="C13" s="283"/>
      <c r="D13" s="283"/>
      <c r="E13" s="283"/>
      <c r="F13" s="283"/>
    </row>
    <row r="14" spans="1:6" x14ac:dyDescent="0.2">
      <c r="A14" s="283"/>
      <c r="B14" s="283"/>
      <c r="C14" s="283"/>
      <c r="D14" s="283"/>
      <c r="E14" s="283"/>
      <c r="F14" s="283"/>
    </row>
    <row r="15" spans="1:6" x14ac:dyDescent="0.2">
      <c r="A15" s="283"/>
      <c r="B15" s="283"/>
      <c r="C15" s="283"/>
      <c r="D15" s="283"/>
      <c r="E15" s="283"/>
      <c r="F15" s="283"/>
    </row>
    <row r="16" spans="1:6" x14ac:dyDescent="0.2">
      <c r="A16" s="283"/>
      <c r="B16" s="283"/>
      <c r="C16" s="283"/>
      <c r="D16" s="283"/>
      <c r="E16" s="283"/>
      <c r="F16" s="283"/>
    </row>
    <row r="17" spans="1:6" x14ac:dyDescent="0.2">
      <c r="A17" s="283"/>
      <c r="B17" s="283"/>
      <c r="C17" s="283"/>
      <c r="D17" s="283"/>
      <c r="E17" s="283"/>
      <c r="F17" s="283"/>
    </row>
    <row r="18" spans="1:6" x14ac:dyDescent="0.2">
      <c r="A18" s="283"/>
      <c r="B18" s="283"/>
      <c r="C18" s="283"/>
      <c r="D18" s="283"/>
      <c r="E18" s="283"/>
      <c r="F18" s="283"/>
    </row>
    <row r="19" spans="1:6" x14ac:dyDescent="0.2">
      <c r="A19" s="283"/>
      <c r="B19" s="283"/>
      <c r="C19" s="283"/>
      <c r="D19" s="283"/>
      <c r="E19" s="283"/>
      <c r="F19" s="283"/>
    </row>
    <row r="20" spans="1:6" x14ac:dyDescent="0.2">
      <c r="A20" s="283"/>
      <c r="B20" s="283"/>
      <c r="C20" s="283"/>
      <c r="D20" s="283"/>
      <c r="E20" s="283"/>
      <c r="F20" s="283"/>
    </row>
    <row r="21" spans="1:6" x14ac:dyDescent="0.2">
      <c r="A21" s="32"/>
    </row>
    <row r="22" spans="1:6" x14ac:dyDescent="0.2">
      <c r="A22" s="283"/>
      <c r="B22" s="283"/>
      <c r="C22" s="283"/>
      <c r="D22" s="283"/>
      <c r="E22" s="283"/>
      <c r="F22" s="283"/>
    </row>
    <row r="23" spans="1:6" x14ac:dyDescent="0.2">
      <c r="A23" s="283"/>
      <c r="B23" s="283"/>
      <c r="C23" s="283"/>
      <c r="D23" s="283"/>
      <c r="E23" s="283"/>
      <c r="F23" s="283"/>
    </row>
    <row r="24" spans="1:6" x14ac:dyDescent="0.2">
      <c r="A24" s="283"/>
      <c r="B24" s="283"/>
      <c r="C24" s="283"/>
      <c r="D24" s="283"/>
      <c r="E24" s="283"/>
      <c r="F24" s="283"/>
    </row>
  </sheetData>
  <mergeCells count="3">
    <mergeCell ref="A13:F18"/>
    <mergeCell ref="A19:F20"/>
    <mergeCell ref="A22:F24"/>
  </mergeCells>
  <hyperlinks>
    <hyperlink ref="A1" location="Contents!A1" display="Contents" xr:uid="{65C42202-6766-4946-8188-6861D2A4E083}"/>
  </hyperlinks>
  <pageMargins left="0.98425196850393704" right="0.98425196850393704" top="0.98425196850393704" bottom="0.74803149606299213" header="0.51181102362204722" footer="0.31496062992125984"/>
  <pageSetup paperSize="9" firstPageNumber="15" fitToHeight="0" orientation="landscape" r:id="rId1"/>
  <headerFooter scaleWithDoc="0">
    <oddFooter>&amp;L&amp;"Arial,Regular"&amp;8Íslandsbanki Factbook 3Q21&amp;C&amp;"Arial,Regular"&amp;8&amp;[25</oddFooter>
  </headerFooter>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FA215-8103-42AB-A4CC-6E6D40AEF39E}">
  <sheetPr>
    <tabColor rgb="FFDC1E35"/>
    <pageSetUpPr fitToPage="1"/>
  </sheetPr>
  <dimension ref="A1:F52"/>
  <sheetViews>
    <sheetView zoomScaleNormal="100" workbookViewId="0">
      <selection activeCell="D21" sqref="D21"/>
    </sheetView>
  </sheetViews>
  <sheetFormatPr defaultRowHeight="15" x14ac:dyDescent="0.25"/>
  <cols>
    <col min="1" max="1" width="122.140625" style="12" customWidth="1"/>
    <col min="2" max="6" width="10.7109375" style="12" customWidth="1"/>
    <col min="7" max="16384" width="9.140625" style="12"/>
  </cols>
  <sheetData>
    <row r="1" spans="1:6" x14ac:dyDescent="0.25">
      <c r="A1" s="22" t="s">
        <v>19</v>
      </c>
      <c r="B1" s="23"/>
      <c r="C1" s="6"/>
      <c r="D1" s="6"/>
      <c r="E1" s="6"/>
      <c r="F1" s="6"/>
    </row>
    <row r="2" spans="1:6" s="240" customFormat="1" ht="19.5" customHeight="1" x14ac:dyDescent="0.3">
      <c r="A2" s="1" t="s">
        <v>20</v>
      </c>
      <c r="B2" s="239"/>
      <c r="C2" s="239"/>
      <c r="D2" s="239"/>
      <c r="E2" s="239"/>
      <c r="F2" s="239"/>
    </row>
    <row r="3" spans="1:6" ht="15.75" thickBot="1" x14ac:dyDescent="0.3">
      <c r="A3" s="3"/>
      <c r="B3" s="213"/>
      <c r="C3" s="213"/>
      <c r="D3" s="213"/>
      <c r="E3" s="213"/>
      <c r="F3" s="213"/>
    </row>
    <row r="4" spans="1:6" x14ac:dyDescent="0.25">
      <c r="A4" s="5"/>
      <c r="B4" s="215"/>
      <c r="C4" s="216"/>
      <c r="D4" s="216"/>
      <c r="E4" s="216"/>
      <c r="F4" s="216"/>
    </row>
    <row r="5" spans="1:6" x14ac:dyDescent="0.25">
      <c r="A5" s="14"/>
      <c r="B5" s="217"/>
      <c r="C5" s="218"/>
      <c r="D5" s="218"/>
      <c r="E5" s="218"/>
      <c r="F5" s="218"/>
    </row>
    <row r="6" spans="1:6" ht="20.25" x14ac:dyDescent="0.3">
      <c r="A6" s="15" t="s">
        <v>21</v>
      </c>
      <c r="B6" s="36"/>
      <c r="C6" s="218"/>
      <c r="D6" s="218"/>
      <c r="E6" s="218"/>
      <c r="F6" s="218"/>
    </row>
    <row r="7" spans="1:6" x14ac:dyDescent="0.25">
      <c r="A7" s="14"/>
      <c r="B7" s="37"/>
      <c r="C7" s="79"/>
      <c r="D7" s="37"/>
      <c r="E7" s="37"/>
      <c r="F7" s="37"/>
    </row>
    <row r="8" spans="1:6" x14ac:dyDescent="0.25">
      <c r="A8" s="16" t="s">
        <v>22</v>
      </c>
      <c r="B8" s="37"/>
      <c r="C8" s="37"/>
      <c r="D8" s="37"/>
      <c r="E8" s="37"/>
      <c r="F8" s="38"/>
    </row>
    <row r="9" spans="1:6" x14ac:dyDescent="0.25">
      <c r="A9" s="6"/>
      <c r="B9" s="39"/>
      <c r="C9" s="39"/>
      <c r="D9" s="39"/>
      <c r="E9" s="39"/>
      <c r="F9" s="39"/>
    </row>
    <row r="10" spans="1:6" x14ac:dyDescent="0.25">
      <c r="A10" s="6" t="s">
        <v>23</v>
      </c>
      <c r="B10" s="30"/>
      <c r="C10" s="31"/>
      <c r="D10" s="40"/>
      <c r="E10" s="31"/>
      <c r="F10" s="31"/>
    </row>
    <row r="11" spans="1:6" x14ac:dyDescent="0.25">
      <c r="A11" s="17" t="s">
        <v>24</v>
      </c>
      <c r="B11" s="33"/>
      <c r="C11" s="34"/>
      <c r="D11" s="34"/>
      <c r="E11" s="34"/>
      <c r="F11" s="34"/>
    </row>
    <row r="12" spans="1:6" x14ac:dyDescent="0.25">
      <c r="A12" s="6"/>
      <c r="B12" s="33"/>
      <c r="C12" s="34"/>
      <c r="D12" s="42"/>
      <c r="E12" s="34"/>
      <c r="F12" s="34"/>
    </row>
    <row r="13" spans="1:6" x14ac:dyDescent="0.25">
      <c r="A13" s="18"/>
      <c r="B13" s="30"/>
      <c r="C13" s="34"/>
      <c r="D13" s="42"/>
      <c r="E13" s="34"/>
      <c r="F13" s="34"/>
    </row>
    <row r="14" spans="1:6" x14ac:dyDescent="0.25">
      <c r="A14" s="6"/>
      <c r="B14" s="33"/>
      <c r="C14" s="34"/>
      <c r="D14" s="34"/>
      <c r="E14" s="34"/>
      <c r="F14" s="34"/>
    </row>
    <row r="15" spans="1:6" x14ac:dyDescent="0.25">
      <c r="A15" s="19" t="s">
        <v>356</v>
      </c>
      <c r="B15" s="43"/>
      <c r="C15" s="44"/>
      <c r="D15" s="44"/>
      <c r="E15" s="44"/>
      <c r="F15" s="44"/>
    </row>
    <row r="16" spans="1:6" x14ac:dyDescent="0.25">
      <c r="A16" s="223" t="s">
        <v>357</v>
      </c>
      <c r="B16" s="43"/>
      <c r="C16" s="44"/>
      <c r="D16" s="44"/>
      <c r="E16" s="44"/>
      <c r="F16" s="44"/>
    </row>
    <row r="17" spans="1:6" x14ac:dyDescent="0.25">
      <c r="A17" s="223" t="s">
        <v>358</v>
      </c>
      <c r="B17" s="45"/>
      <c r="C17" s="45"/>
      <c r="D17" s="45"/>
      <c r="E17" s="45"/>
      <c r="F17" s="45"/>
    </row>
    <row r="18" spans="1:6" x14ac:dyDescent="0.25">
      <c r="A18" s="223" t="s">
        <v>360</v>
      </c>
      <c r="B18" s="45"/>
      <c r="C18" s="45"/>
      <c r="D18" s="45"/>
      <c r="E18" s="45"/>
      <c r="F18" s="45"/>
    </row>
    <row r="19" spans="1:6" x14ac:dyDescent="0.25">
      <c r="A19" s="20"/>
      <c r="B19" s="45"/>
      <c r="C19" s="45"/>
      <c r="D19" s="45"/>
      <c r="E19" s="45"/>
      <c r="F19" s="45"/>
    </row>
    <row r="20" spans="1:6" x14ac:dyDescent="0.25">
      <c r="A20" s="20"/>
      <c r="B20" s="46"/>
      <c r="C20" s="46"/>
      <c r="D20" s="46"/>
      <c r="E20" s="46"/>
      <c r="F20" s="46"/>
    </row>
    <row r="21" spans="1:6" x14ac:dyDescent="0.25">
      <c r="A21" s="238" t="s">
        <v>363</v>
      </c>
      <c r="B21" s="30"/>
      <c r="C21" s="34"/>
      <c r="D21" s="42"/>
      <c r="E21" s="34"/>
      <c r="F21" s="34"/>
    </row>
    <row r="22" spans="1:6" x14ac:dyDescent="0.25">
      <c r="A22" s="223" t="s">
        <v>25</v>
      </c>
      <c r="B22" s="45"/>
      <c r="C22" s="45"/>
      <c r="D22" s="45"/>
      <c r="E22" s="45"/>
      <c r="F22" s="45"/>
    </row>
    <row r="23" spans="1:6" x14ac:dyDescent="0.25">
      <c r="A23" s="20"/>
      <c r="B23" s="33"/>
      <c r="C23" s="34"/>
      <c r="D23" s="34"/>
      <c r="E23" s="34"/>
      <c r="F23" s="34"/>
    </row>
    <row r="24" spans="1:6" x14ac:dyDescent="0.25">
      <c r="A24" s="20" t="s">
        <v>26</v>
      </c>
      <c r="B24" s="34"/>
      <c r="C24" s="34"/>
      <c r="D24" s="34"/>
      <c r="E24" s="34"/>
      <c r="F24" s="34"/>
    </row>
    <row r="25" spans="1:6" x14ac:dyDescent="0.25">
      <c r="A25" s="20" t="s">
        <v>27</v>
      </c>
      <c r="B25" s="34"/>
      <c r="C25" s="34"/>
      <c r="D25" s="34"/>
      <c r="E25" s="34"/>
      <c r="F25" s="34"/>
    </row>
    <row r="26" spans="1:6" x14ac:dyDescent="0.25">
      <c r="A26" s="20" t="s">
        <v>28</v>
      </c>
      <c r="B26" s="34"/>
      <c r="C26" s="34"/>
      <c r="D26" s="34"/>
      <c r="E26" s="34"/>
      <c r="F26" s="34"/>
    </row>
    <row r="27" spans="1:6" x14ac:dyDescent="0.25">
      <c r="A27" s="20" t="s">
        <v>29</v>
      </c>
      <c r="B27" s="42"/>
      <c r="C27" s="208"/>
      <c r="D27" s="208"/>
      <c r="E27" s="208"/>
      <c r="F27" s="208"/>
    </row>
    <row r="28" spans="1:6" x14ac:dyDescent="0.25">
      <c r="A28" s="20" t="s">
        <v>30</v>
      </c>
      <c r="B28" s="30"/>
      <c r="C28" s="34"/>
      <c r="D28" s="42"/>
      <c r="E28" s="34"/>
      <c r="F28" s="34"/>
    </row>
    <row r="29" spans="1:6" x14ac:dyDescent="0.25">
      <c r="A29" s="20" t="s">
        <v>31</v>
      </c>
      <c r="B29" s="34"/>
      <c r="C29" s="34"/>
      <c r="D29" s="34"/>
      <c r="E29" s="34"/>
      <c r="F29" s="34"/>
    </row>
    <row r="30" spans="1:6" x14ac:dyDescent="0.25">
      <c r="A30" s="20"/>
      <c r="B30" s="34"/>
      <c r="C30" s="34"/>
      <c r="D30" s="34"/>
      <c r="E30" s="34"/>
      <c r="F30" s="34"/>
    </row>
    <row r="31" spans="1:6" x14ac:dyDescent="0.25">
      <c r="A31" s="20" t="s">
        <v>359</v>
      </c>
      <c r="B31" s="30"/>
      <c r="C31" s="34"/>
      <c r="D31" s="42"/>
      <c r="E31" s="34"/>
      <c r="F31" s="34"/>
    </row>
    <row r="32" spans="1:6" x14ac:dyDescent="0.25">
      <c r="A32" s="19"/>
      <c r="B32" s="47"/>
      <c r="C32" s="48"/>
      <c r="D32" s="48"/>
      <c r="E32" s="48"/>
      <c r="F32" s="48"/>
    </row>
    <row r="33" spans="1:6" x14ac:dyDescent="0.25">
      <c r="A33" s="19" t="s">
        <v>36</v>
      </c>
      <c r="B33" s="47"/>
      <c r="C33" s="49"/>
      <c r="D33" s="49"/>
      <c r="E33" s="49"/>
      <c r="F33" s="49"/>
    </row>
    <row r="34" spans="1:6" x14ac:dyDescent="0.25">
      <c r="A34" s="20" t="s">
        <v>37</v>
      </c>
      <c r="B34" s="50"/>
      <c r="C34" s="50"/>
      <c r="D34" s="50"/>
      <c r="E34" s="50"/>
      <c r="F34" s="50"/>
    </row>
    <row r="35" spans="1:6" x14ac:dyDescent="0.25">
      <c r="A35" s="21"/>
      <c r="B35" s="50"/>
      <c r="C35" s="50"/>
      <c r="D35" s="51"/>
      <c r="E35" s="52"/>
      <c r="F35" s="52"/>
    </row>
    <row r="36" spans="1:6" x14ac:dyDescent="0.25">
      <c r="A36" s="21" t="s">
        <v>38</v>
      </c>
      <c r="B36" s="33"/>
      <c r="C36" s="50"/>
      <c r="D36" s="50"/>
      <c r="E36" s="50"/>
      <c r="F36" s="50"/>
    </row>
    <row r="37" spans="1:6" x14ac:dyDescent="0.25">
      <c r="A37" s="21" t="s">
        <v>39</v>
      </c>
      <c r="B37" s="33"/>
      <c r="C37" s="34"/>
      <c r="D37" s="34"/>
      <c r="E37" s="34"/>
      <c r="F37" s="34"/>
    </row>
    <row r="38" spans="1:6" x14ac:dyDescent="0.25">
      <c r="A38" s="21" t="s">
        <v>40</v>
      </c>
      <c r="B38" s="33"/>
      <c r="C38" s="34"/>
      <c r="D38" s="34"/>
      <c r="E38" s="34"/>
      <c r="F38" s="34"/>
    </row>
    <row r="39" spans="1:6" x14ac:dyDescent="0.25">
      <c r="A39" s="21" t="s">
        <v>41</v>
      </c>
      <c r="B39" s="45"/>
      <c r="C39" s="45"/>
      <c r="D39" s="45"/>
      <c r="E39" s="45"/>
      <c r="F39" s="45"/>
    </row>
    <row r="40" spans="1:6" x14ac:dyDescent="0.25">
      <c r="A40" s="21" t="s">
        <v>42</v>
      </c>
      <c r="B40" s="50"/>
      <c r="C40" s="53"/>
      <c r="D40" s="53"/>
      <c r="E40" s="53"/>
      <c r="F40" s="53"/>
    </row>
    <row r="41" spans="1:6" x14ac:dyDescent="0.25">
      <c r="A41" s="21"/>
      <c r="B41" s="34"/>
      <c r="C41" s="34"/>
      <c r="D41" s="34"/>
      <c r="E41" s="34"/>
      <c r="F41" s="34"/>
    </row>
    <row r="42" spans="1:6" x14ac:dyDescent="0.25">
      <c r="A42" s="20" t="s">
        <v>43</v>
      </c>
      <c r="B42" s="54"/>
      <c r="C42" s="32"/>
      <c r="D42" s="32"/>
      <c r="E42" s="32"/>
      <c r="F42" s="32"/>
    </row>
    <row r="43" spans="1:6" x14ac:dyDescent="0.25">
      <c r="A43" s="20"/>
      <c r="B43" s="54"/>
      <c r="C43" s="32"/>
      <c r="D43" s="32"/>
      <c r="E43" s="32"/>
      <c r="F43" s="32"/>
    </row>
    <row r="44" spans="1:6" x14ac:dyDescent="0.25">
      <c r="A44" s="19" t="s">
        <v>32</v>
      </c>
      <c r="B44" s="47"/>
      <c r="C44" s="48"/>
      <c r="D44" s="48"/>
      <c r="E44" s="48"/>
      <c r="F44" s="48"/>
    </row>
    <row r="45" spans="1:6" x14ac:dyDescent="0.25">
      <c r="A45" s="20" t="s">
        <v>33</v>
      </c>
      <c r="B45" s="47"/>
      <c r="C45" s="48"/>
      <c r="D45" s="48"/>
      <c r="E45" s="48"/>
      <c r="F45" s="48"/>
    </row>
    <row r="46" spans="1:6" x14ac:dyDescent="0.25">
      <c r="A46" s="20" t="s">
        <v>34</v>
      </c>
      <c r="B46" s="47"/>
      <c r="C46" s="48"/>
      <c r="D46" s="48"/>
      <c r="E46" s="48"/>
      <c r="F46" s="48"/>
    </row>
    <row r="47" spans="1:6" x14ac:dyDescent="0.25">
      <c r="A47" s="19" t="s">
        <v>35</v>
      </c>
      <c r="B47" s="47"/>
      <c r="C47" s="48"/>
      <c r="D47" s="48"/>
      <c r="E47" s="48"/>
      <c r="F47" s="48"/>
    </row>
    <row r="48" spans="1:6" x14ac:dyDescent="0.25">
      <c r="A48" s="55"/>
      <c r="B48" s="56"/>
      <c r="C48" s="32"/>
      <c r="D48" s="32"/>
      <c r="E48" s="32"/>
      <c r="F48" s="32"/>
    </row>
    <row r="49" spans="1:6" x14ac:dyDescent="0.25">
      <c r="A49" s="14"/>
      <c r="B49" s="54"/>
      <c r="C49" s="32"/>
      <c r="D49" s="32"/>
      <c r="E49" s="32"/>
      <c r="F49" s="32"/>
    </row>
    <row r="50" spans="1:6" x14ac:dyDescent="0.25">
      <c r="A50" s="14"/>
      <c r="B50" s="57"/>
      <c r="C50" s="6"/>
      <c r="D50" s="6"/>
      <c r="E50" s="6"/>
      <c r="F50" s="6"/>
    </row>
    <row r="51" spans="1:6" x14ac:dyDescent="0.25">
      <c r="A51" s="14"/>
      <c r="B51" s="58"/>
      <c r="C51" s="14"/>
      <c r="D51" s="14"/>
      <c r="E51" s="14"/>
      <c r="F51" s="14"/>
    </row>
    <row r="52" spans="1:6" x14ac:dyDescent="0.25">
      <c r="A52" s="14"/>
      <c r="B52" s="58"/>
      <c r="C52" s="14"/>
      <c r="D52" s="14"/>
      <c r="E52" s="14"/>
      <c r="F52" s="14"/>
    </row>
  </sheetData>
  <hyperlinks>
    <hyperlink ref="A1" location="Contents!A1" display="Contents" xr:uid="{AB52558C-80BF-40F2-9E7A-3C41F24EFD87}"/>
    <hyperlink ref="A11" r:id="rId1" xr:uid="{8628239C-C615-49D9-BBF5-6CB37051EE1F}"/>
    <hyperlink ref="A47" r:id="rId2" display="https://www.islandsbanki.is/en/landing/about/investor-relations" xr:uid="{9483F41E-1B1F-45A8-A6A9-A64D6A7681D5}"/>
    <hyperlink ref="A21" r:id="rId3" xr:uid="{BA2784C8-CF76-4BAE-91FD-2592C1A234F7}"/>
  </hyperlinks>
  <pageMargins left="0.70866141732283472" right="0.70866141732283472" top="0.74803149606299213" bottom="0.74803149606299213" header="0.31496062992125984" footer="0.31496062992125984"/>
  <pageSetup paperSize="9" scale="71" fitToHeight="0" orientation="portrait" r:id="rId4"/>
  <headerFooter scaleWithDoc="0">
    <oddFooter>&amp;L&amp;"Arial,Regular"&amp;8Íslandsbanki Factbook 3Q21&amp;C&amp;"Arial,Regular"&amp;8&amp;[3</oddFooter>
  </headerFooter>
  <customProperties>
    <customPr name="_pios_id" r:id="rId5"/>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E611-892D-48EB-81AC-883050FE2B73}">
  <sheetPr>
    <tabColor rgb="FFDC1E35"/>
    <pageSetUpPr fitToPage="1"/>
  </sheetPr>
  <dimension ref="A1:F55"/>
  <sheetViews>
    <sheetView topLeftCell="A32" zoomScaleNormal="100" workbookViewId="0">
      <selection activeCell="A55" sqref="A55"/>
    </sheetView>
  </sheetViews>
  <sheetFormatPr defaultRowHeight="15" x14ac:dyDescent="0.25"/>
  <cols>
    <col min="1" max="1" width="55.7109375" style="12" customWidth="1"/>
    <col min="2" max="6" width="10.7109375" style="12" customWidth="1"/>
    <col min="7" max="16384" width="9.140625" style="12"/>
  </cols>
  <sheetData>
    <row r="1" spans="1:6" x14ac:dyDescent="0.25">
      <c r="A1" s="22" t="s">
        <v>19</v>
      </c>
      <c r="B1" s="23"/>
      <c r="C1" s="6"/>
      <c r="D1" s="6"/>
      <c r="E1" s="6"/>
      <c r="F1" s="6"/>
    </row>
    <row r="2" spans="1:6" ht="19.5" x14ac:dyDescent="0.3">
      <c r="A2" s="1" t="s">
        <v>44</v>
      </c>
      <c r="B2" s="24"/>
      <c r="C2" s="25"/>
      <c r="D2" s="25"/>
      <c r="E2" s="25"/>
      <c r="F2" s="25"/>
    </row>
    <row r="3" spans="1:6" ht="15.75" thickBot="1" x14ac:dyDescent="0.3">
      <c r="A3" s="25"/>
      <c r="B3" s="26"/>
      <c r="C3" s="26"/>
      <c r="D3" s="26"/>
      <c r="E3" s="26"/>
      <c r="F3" s="26"/>
    </row>
    <row r="4" spans="1:6" ht="15.75" thickBot="1" x14ac:dyDescent="0.3">
      <c r="A4" s="27"/>
      <c r="B4" s="28" t="s">
        <v>86</v>
      </c>
      <c r="C4" s="28">
        <v>2020</v>
      </c>
      <c r="D4" s="28">
        <v>2019</v>
      </c>
      <c r="E4" s="28">
        <v>2018</v>
      </c>
      <c r="F4" s="28">
        <v>2017</v>
      </c>
    </row>
    <row r="5" spans="1:6" x14ac:dyDescent="0.25">
      <c r="A5" s="29" t="s">
        <v>45</v>
      </c>
      <c r="B5" s="30"/>
      <c r="C5" s="31"/>
      <c r="D5" s="31"/>
      <c r="E5" s="31"/>
      <c r="F5" s="31"/>
    </row>
    <row r="6" spans="1:6" x14ac:dyDescent="0.25">
      <c r="A6" s="32" t="s">
        <v>46</v>
      </c>
      <c r="B6" s="33">
        <v>0.11700000000000001</v>
      </c>
      <c r="C6" s="34">
        <v>3.6999999999999998E-2</v>
      </c>
      <c r="D6" s="34">
        <v>4.8000000000000001E-2</v>
      </c>
      <c r="E6" s="34">
        <v>6.0999999999999999E-2</v>
      </c>
      <c r="F6" s="34">
        <v>7.4999999999999997E-2</v>
      </c>
    </row>
    <row r="7" spans="1:6" x14ac:dyDescent="0.25">
      <c r="A7" s="35" t="s">
        <v>47</v>
      </c>
      <c r="B7" s="36">
        <v>1.6E-2</v>
      </c>
      <c r="C7" s="34">
        <v>5.0000000000000001E-3</v>
      </c>
      <c r="D7" s="34">
        <v>7.0000000000000001E-3</v>
      </c>
      <c r="E7" s="34">
        <v>0.01</v>
      </c>
      <c r="F7" s="34">
        <v>1.2999999999999999E-2</v>
      </c>
    </row>
    <row r="8" spans="1:6" x14ac:dyDescent="0.25">
      <c r="A8" s="32" t="s">
        <v>48</v>
      </c>
      <c r="B8" s="37">
        <v>8.25</v>
      </c>
      <c r="C8" s="79">
        <v>3.58</v>
      </c>
      <c r="D8" s="37">
        <v>4.59</v>
      </c>
      <c r="E8" s="37">
        <v>5.0599999999999996</v>
      </c>
      <c r="F8" s="37">
        <v>5.5</v>
      </c>
    </row>
    <row r="9" spans="1:6" x14ac:dyDescent="0.25">
      <c r="A9" s="32" t="s">
        <v>49</v>
      </c>
      <c r="B9" s="37">
        <v>0.93</v>
      </c>
      <c r="C9" s="37">
        <v>1.02</v>
      </c>
      <c r="D9" s="37">
        <v>0.97</v>
      </c>
      <c r="E9" s="37">
        <v>0.98</v>
      </c>
      <c r="F9" s="38">
        <v>0.99</v>
      </c>
    </row>
    <row r="10" spans="1:6" x14ac:dyDescent="0.25">
      <c r="A10" s="32"/>
      <c r="B10" s="39"/>
      <c r="C10" s="39"/>
      <c r="D10" s="39"/>
      <c r="E10" s="39"/>
      <c r="F10" s="39"/>
    </row>
    <row r="11" spans="1:6" x14ac:dyDescent="0.25">
      <c r="A11" s="29" t="s">
        <v>50</v>
      </c>
      <c r="B11" s="30"/>
      <c r="C11" s="31"/>
      <c r="D11" s="40"/>
      <c r="E11" s="31"/>
      <c r="F11" s="31"/>
    </row>
    <row r="12" spans="1:6" x14ac:dyDescent="0.25">
      <c r="A12" s="32" t="s">
        <v>51</v>
      </c>
      <c r="B12" s="33">
        <v>2.4E-2</v>
      </c>
      <c r="C12" s="34">
        <v>2.5999999999999999E-2</v>
      </c>
      <c r="D12" s="34">
        <v>2.7E-2</v>
      </c>
      <c r="E12" s="34">
        <v>2.9000000000000001E-2</v>
      </c>
      <c r="F12" s="34">
        <v>2.9000000000000001E-2</v>
      </c>
    </row>
    <row r="13" spans="1:6" x14ac:dyDescent="0.25">
      <c r="A13" s="41"/>
      <c r="B13" s="33"/>
      <c r="C13" s="34"/>
      <c r="D13" s="42"/>
      <c r="E13" s="34"/>
      <c r="F13" s="34"/>
    </row>
    <row r="14" spans="1:6" x14ac:dyDescent="0.25">
      <c r="A14" s="29" t="s">
        <v>52</v>
      </c>
      <c r="B14" s="30"/>
      <c r="C14" s="34"/>
      <c r="D14" s="42"/>
      <c r="E14" s="34"/>
      <c r="F14" s="34"/>
    </row>
    <row r="15" spans="1:6" x14ac:dyDescent="0.25">
      <c r="A15" s="32" t="s">
        <v>53</v>
      </c>
      <c r="B15" s="33">
        <v>0.46600000000000003</v>
      </c>
      <c r="C15" s="34">
        <v>0.54300000000000004</v>
      </c>
      <c r="D15" s="34">
        <v>0.58799999999999997</v>
      </c>
      <c r="E15" s="34">
        <v>0.66300000000000003</v>
      </c>
      <c r="F15" s="34">
        <v>0.625</v>
      </c>
    </row>
    <row r="16" spans="1:6" x14ac:dyDescent="0.25">
      <c r="A16" s="32" t="s">
        <v>54</v>
      </c>
      <c r="B16" s="43">
        <v>1.6400000000000001E-2</v>
      </c>
      <c r="C16" s="44">
        <v>1.8200000000000001E-2</v>
      </c>
      <c r="D16" s="44">
        <v>2.1100000000000001E-2</v>
      </c>
      <c r="E16" s="44">
        <v>2.5700000000000001E-2</v>
      </c>
      <c r="F16" s="44">
        <v>2.6700000000000002E-2</v>
      </c>
    </row>
    <row r="17" spans="1:6" x14ac:dyDescent="0.25">
      <c r="A17" s="32" t="s">
        <v>55</v>
      </c>
      <c r="B17" s="43">
        <v>-3.0000000000000001E-3</v>
      </c>
      <c r="C17" s="44">
        <v>9.1000000000000004E-3</v>
      </c>
      <c r="D17" s="44">
        <v>3.8999999999999998E-3</v>
      </c>
      <c r="E17" s="44">
        <v>-2E-3</v>
      </c>
      <c r="F17" s="44">
        <v>-2.0999999999999999E-3</v>
      </c>
    </row>
    <row r="18" spans="1:6" x14ac:dyDescent="0.25">
      <c r="A18" s="32" t="s">
        <v>56</v>
      </c>
      <c r="B18" s="45">
        <v>763</v>
      </c>
      <c r="C18" s="45">
        <v>779</v>
      </c>
      <c r="D18" s="45">
        <v>984</v>
      </c>
      <c r="E18" s="45">
        <v>1075</v>
      </c>
      <c r="F18" s="45">
        <v>1042</v>
      </c>
    </row>
    <row r="19" spans="1:6" x14ac:dyDescent="0.25">
      <c r="A19" s="32" t="s">
        <v>57</v>
      </c>
      <c r="B19" s="45">
        <v>730</v>
      </c>
      <c r="C19" s="45">
        <v>745</v>
      </c>
      <c r="D19" s="45">
        <v>749</v>
      </c>
      <c r="E19" s="45">
        <v>834</v>
      </c>
      <c r="F19" s="45">
        <v>860</v>
      </c>
    </row>
    <row r="20" spans="1:6" x14ac:dyDescent="0.25">
      <c r="A20" s="32" t="s">
        <v>58</v>
      </c>
      <c r="B20" s="45">
        <v>12</v>
      </c>
      <c r="C20" s="45">
        <v>12</v>
      </c>
      <c r="D20" s="45">
        <v>14</v>
      </c>
      <c r="E20" s="45">
        <v>14</v>
      </c>
      <c r="F20" s="45">
        <v>14</v>
      </c>
    </row>
    <row r="21" spans="1:6" x14ac:dyDescent="0.25">
      <c r="A21" s="32"/>
      <c r="B21" s="46"/>
      <c r="C21" s="46"/>
      <c r="D21" s="46"/>
      <c r="E21" s="46"/>
      <c r="F21" s="46"/>
    </row>
    <row r="22" spans="1:6" x14ac:dyDescent="0.25">
      <c r="A22" s="29" t="s">
        <v>59</v>
      </c>
      <c r="B22" s="30"/>
      <c r="C22" s="34"/>
      <c r="D22" s="42"/>
      <c r="E22" s="34"/>
      <c r="F22" s="34"/>
    </row>
    <row r="23" spans="1:6" x14ac:dyDescent="0.25">
      <c r="A23" s="32" t="s">
        <v>60</v>
      </c>
      <c r="B23" s="45">
        <v>1081418</v>
      </c>
      <c r="C23" s="45">
        <v>1006717</v>
      </c>
      <c r="D23" s="45">
        <v>899632</v>
      </c>
      <c r="E23" s="45">
        <v>846599</v>
      </c>
      <c r="F23" s="45">
        <v>755175</v>
      </c>
    </row>
    <row r="24" spans="1:6" x14ac:dyDescent="0.25">
      <c r="A24" s="32" t="s">
        <v>61</v>
      </c>
      <c r="B24" s="33">
        <v>0.66</v>
      </c>
      <c r="C24" s="34">
        <v>0.64</v>
      </c>
      <c r="D24" s="34">
        <v>0.62</v>
      </c>
      <c r="E24" s="34">
        <v>0.61</v>
      </c>
      <c r="F24" s="34">
        <v>0.63300000000000001</v>
      </c>
    </row>
    <row r="25" spans="1:6" x14ac:dyDescent="0.25">
      <c r="A25" s="32" t="s">
        <v>62</v>
      </c>
      <c r="B25" s="34">
        <v>0.63</v>
      </c>
      <c r="C25" s="34">
        <v>0.69399999999999995</v>
      </c>
      <c r="D25" s="34">
        <v>0.73699999999999999</v>
      </c>
      <c r="E25" s="34">
        <v>0.748</v>
      </c>
      <c r="F25" s="34">
        <v>0.749</v>
      </c>
    </row>
    <row r="26" spans="1:6" x14ac:dyDescent="0.25">
      <c r="A26" s="32" t="s">
        <v>63</v>
      </c>
      <c r="B26" s="34">
        <v>0.02</v>
      </c>
      <c r="C26" s="34">
        <v>2.9000000000000001E-2</v>
      </c>
      <c r="D26" s="34">
        <v>0.03</v>
      </c>
      <c r="E26" s="34">
        <v>0.02</v>
      </c>
      <c r="F26" s="34">
        <v>0.01</v>
      </c>
    </row>
    <row r="27" spans="1:6" x14ac:dyDescent="0.25">
      <c r="A27" s="32" t="s">
        <v>64</v>
      </c>
      <c r="B27" s="34">
        <v>0.189</v>
      </c>
      <c r="C27" s="34">
        <v>0.187</v>
      </c>
      <c r="D27" s="34">
        <v>0.18099999999999999</v>
      </c>
      <c r="E27" s="34">
        <v>0.18</v>
      </c>
      <c r="F27" s="34">
        <v>0.152</v>
      </c>
    </row>
    <row r="28" spans="1:6" x14ac:dyDescent="0.25">
      <c r="A28" s="32"/>
      <c r="B28" s="42"/>
      <c r="C28" s="208"/>
      <c r="D28" s="208"/>
      <c r="E28" s="208"/>
      <c r="F28" s="208"/>
    </row>
    <row r="29" spans="1:6" x14ac:dyDescent="0.25">
      <c r="A29" s="29" t="s">
        <v>65</v>
      </c>
      <c r="B29" s="30"/>
      <c r="C29" s="34"/>
      <c r="D29" s="42"/>
      <c r="E29" s="34"/>
      <c r="F29" s="34"/>
    </row>
    <row r="30" spans="1:6" x14ac:dyDescent="0.25">
      <c r="A30" s="32" t="s">
        <v>66</v>
      </c>
      <c r="B30" s="34">
        <v>0.13600000000000001</v>
      </c>
      <c r="C30" s="34">
        <v>0.13900000000000001</v>
      </c>
      <c r="D30" s="34">
        <v>0.15</v>
      </c>
      <c r="E30" s="34">
        <v>0.156</v>
      </c>
      <c r="F30" s="34">
        <v>0.17499999999999999</v>
      </c>
    </row>
    <row r="31" spans="1:6" x14ac:dyDescent="0.25">
      <c r="A31" s="41"/>
      <c r="B31" s="34"/>
      <c r="C31" s="34"/>
      <c r="D31" s="34"/>
      <c r="E31" s="34"/>
      <c r="F31" s="34"/>
    </row>
    <row r="32" spans="1:6" x14ac:dyDescent="0.25">
      <c r="A32" s="29" t="s">
        <v>67</v>
      </c>
      <c r="B32" s="30"/>
      <c r="C32" s="34"/>
      <c r="D32" s="42"/>
      <c r="E32" s="34"/>
      <c r="F32" s="34"/>
    </row>
    <row r="33" spans="1:6" x14ac:dyDescent="0.25">
      <c r="A33" s="32" t="s">
        <v>72</v>
      </c>
      <c r="B33" s="47">
        <v>1.21</v>
      </c>
      <c r="C33" s="48">
        <v>1.23</v>
      </c>
      <c r="D33" s="48">
        <v>1.19</v>
      </c>
      <c r="E33" s="48">
        <v>1.1399999999999999</v>
      </c>
      <c r="F33" s="48">
        <v>1.17</v>
      </c>
    </row>
    <row r="34" spans="1:6" x14ac:dyDescent="0.25">
      <c r="A34" s="32" t="s">
        <v>73</v>
      </c>
      <c r="B34" s="47">
        <v>1.66</v>
      </c>
      <c r="C34" s="48">
        <v>1.79</v>
      </c>
      <c r="D34" s="48">
        <v>1.56</v>
      </c>
      <c r="E34" s="48">
        <v>1.49</v>
      </c>
      <c r="F34" s="48">
        <v>1.22</v>
      </c>
    </row>
    <row r="35" spans="1:6" x14ac:dyDescent="0.25">
      <c r="A35" s="32" t="s">
        <v>68</v>
      </c>
      <c r="B35" s="47">
        <v>2.25</v>
      </c>
      <c r="C35" s="48">
        <v>1.96</v>
      </c>
      <c r="D35" s="48">
        <v>1.55</v>
      </c>
      <c r="E35" s="48">
        <v>1.72</v>
      </c>
      <c r="F35" s="48">
        <v>1.42</v>
      </c>
    </row>
    <row r="36" spans="1:6" x14ac:dyDescent="0.25">
      <c r="A36" s="32" t="s">
        <v>69</v>
      </c>
      <c r="B36" s="47">
        <v>1.24</v>
      </c>
      <c r="C36" s="48">
        <v>0.95</v>
      </c>
      <c r="D36" s="48">
        <v>1.1000000000000001</v>
      </c>
      <c r="E36" s="48" t="s">
        <v>70</v>
      </c>
      <c r="F36" s="48" t="s">
        <v>70</v>
      </c>
    </row>
    <row r="37" spans="1:6" x14ac:dyDescent="0.25">
      <c r="A37" s="32" t="s">
        <v>71</v>
      </c>
      <c r="B37" s="47">
        <v>3.84</v>
      </c>
      <c r="C37" s="48">
        <v>4.63</v>
      </c>
      <c r="D37" s="48">
        <v>3.25</v>
      </c>
      <c r="E37" s="48">
        <v>5.44</v>
      </c>
      <c r="F37" s="48">
        <v>1.55</v>
      </c>
    </row>
    <row r="38" spans="1:6" x14ac:dyDescent="0.25">
      <c r="A38" s="32" t="s">
        <v>74</v>
      </c>
      <c r="B38" s="33">
        <v>0.20300000000000001</v>
      </c>
      <c r="C38" s="34">
        <v>0.246</v>
      </c>
      <c r="D38" s="34">
        <v>0.28000000000000003</v>
      </c>
      <c r="E38" s="34">
        <v>0.27100000000000002</v>
      </c>
      <c r="F38" s="34">
        <v>0.29399999999999998</v>
      </c>
    </row>
    <row r="39" spans="1:6" x14ac:dyDescent="0.25">
      <c r="A39" s="35" t="s">
        <v>75</v>
      </c>
      <c r="B39" s="47">
        <v>1.43</v>
      </c>
      <c r="C39" s="49">
        <v>1.48</v>
      </c>
      <c r="D39" s="49">
        <v>1.45</v>
      </c>
      <c r="E39" s="49">
        <v>1.46</v>
      </c>
      <c r="F39" s="49">
        <v>1.33</v>
      </c>
    </row>
    <row r="40" spans="1:6" x14ac:dyDescent="0.25">
      <c r="A40" s="35"/>
      <c r="B40" s="50"/>
      <c r="C40" s="50"/>
      <c r="D40" s="50"/>
      <c r="E40" s="50"/>
      <c r="F40" s="50"/>
    </row>
    <row r="41" spans="1:6" x14ac:dyDescent="0.25">
      <c r="A41" s="29" t="s">
        <v>76</v>
      </c>
      <c r="B41" s="50"/>
      <c r="C41" s="50"/>
      <c r="D41" s="51"/>
      <c r="E41" s="52"/>
      <c r="F41" s="52"/>
    </row>
    <row r="42" spans="1:6" x14ac:dyDescent="0.25">
      <c r="A42" s="32" t="s">
        <v>364</v>
      </c>
      <c r="B42" s="33">
        <v>0.20599999999999999</v>
      </c>
      <c r="C42" s="34">
        <v>0.20100000000000001</v>
      </c>
      <c r="D42" s="34">
        <v>0.19900000000000001</v>
      </c>
      <c r="E42" s="34">
        <v>0.20300000000000001</v>
      </c>
      <c r="F42" s="34">
        <v>0.22600000000000001</v>
      </c>
    </row>
    <row r="43" spans="1:6" x14ac:dyDescent="0.25">
      <c r="A43" s="32" t="s">
        <v>365</v>
      </c>
      <c r="B43" s="33">
        <v>0.218</v>
      </c>
      <c r="C43" s="34">
        <v>0.20100000000000001</v>
      </c>
      <c r="D43" s="34">
        <v>0.19900000000000001</v>
      </c>
      <c r="E43" s="34">
        <v>0.20300000000000001</v>
      </c>
      <c r="F43" s="34">
        <v>0.22600000000000001</v>
      </c>
    </row>
    <row r="44" spans="1:6" x14ac:dyDescent="0.25">
      <c r="A44" s="32" t="s">
        <v>366</v>
      </c>
      <c r="B44" s="33">
        <v>0.247</v>
      </c>
      <c r="C44" s="34">
        <v>0.23</v>
      </c>
      <c r="D44" s="34">
        <v>0.224</v>
      </c>
      <c r="E44" s="34">
        <v>0.222</v>
      </c>
      <c r="F44" s="34">
        <v>0.24099999999999999</v>
      </c>
    </row>
    <row r="45" spans="1:6" x14ac:dyDescent="0.25">
      <c r="A45" s="32" t="s">
        <v>367</v>
      </c>
      <c r="B45" s="33">
        <v>0.13200000000000001</v>
      </c>
      <c r="C45" s="34">
        <v>0.13600000000000001</v>
      </c>
      <c r="D45" s="34">
        <v>0.14199999999999999</v>
      </c>
      <c r="E45" s="34">
        <v>0.14599999999999999</v>
      </c>
      <c r="F45" s="34">
        <v>0.16200000000000001</v>
      </c>
    </row>
    <row r="46" spans="1:6" x14ac:dyDescent="0.25">
      <c r="A46" s="32" t="s">
        <v>78</v>
      </c>
      <c r="B46" s="45">
        <v>917764</v>
      </c>
      <c r="C46" s="45">
        <v>933521</v>
      </c>
      <c r="D46" s="45">
        <v>884550</v>
      </c>
      <c r="E46" s="45">
        <v>845949</v>
      </c>
      <c r="F46" s="45">
        <v>775492</v>
      </c>
    </row>
    <row r="47" spans="1:6" x14ac:dyDescent="0.25">
      <c r="A47" s="32"/>
      <c r="B47" s="50"/>
      <c r="C47" s="53"/>
      <c r="D47" s="53"/>
      <c r="E47" s="53"/>
      <c r="F47" s="53"/>
    </row>
    <row r="48" spans="1:6" x14ac:dyDescent="0.25">
      <c r="A48" s="14" t="s">
        <v>79</v>
      </c>
      <c r="B48" s="34"/>
      <c r="C48" s="34"/>
      <c r="D48" s="34"/>
      <c r="E48" s="34"/>
      <c r="F48" s="34"/>
    </row>
    <row r="49" spans="1:6" x14ac:dyDescent="0.25">
      <c r="A49" s="14" t="s">
        <v>80</v>
      </c>
      <c r="B49" s="54"/>
      <c r="C49" s="32"/>
      <c r="D49" s="32"/>
      <c r="E49" s="32"/>
      <c r="F49" s="32"/>
    </row>
    <row r="50" spans="1:6" x14ac:dyDescent="0.25">
      <c r="A50" s="55" t="s">
        <v>81</v>
      </c>
      <c r="B50" s="56"/>
      <c r="C50" s="32"/>
      <c r="D50" s="32"/>
      <c r="E50" s="32"/>
      <c r="F50" s="32"/>
    </row>
    <row r="51" spans="1:6" x14ac:dyDescent="0.25">
      <c r="A51" s="14" t="s">
        <v>82</v>
      </c>
      <c r="B51" s="54"/>
      <c r="C51" s="32"/>
      <c r="D51" s="32"/>
      <c r="E51" s="32"/>
      <c r="F51" s="32"/>
    </row>
    <row r="52" spans="1:6" x14ac:dyDescent="0.25">
      <c r="A52" s="14" t="s">
        <v>83</v>
      </c>
      <c r="B52" s="57"/>
      <c r="C52" s="6"/>
      <c r="D52" s="6"/>
      <c r="E52" s="6"/>
      <c r="F52" s="6"/>
    </row>
    <row r="53" spans="1:6" x14ac:dyDescent="0.25">
      <c r="A53" s="14" t="s">
        <v>84</v>
      </c>
      <c r="B53" s="58"/>
      <c r="C53" s="14"/>
      <c r="D53" s="14"/>
      <c r="E53" s="14"/>
      <c r="F53" s="14"/>
    </row>
    <row r="54" spans="1:6" x14ac:dyDescent="0.25">
      <c r="A54" s="14" t="s">
        <v>85</v>
      </c>
      <c r="B54" s="58"/>
      <c r="C54" s="14"/>
      <c r="D54" s="14"/>
      <c r="E54" s="14"/>
      <c r="F54" s="14"/>
    </row>
    <row r="55" spans="1:6" x14ac:dyDescent="0.25">
      <c r="A55" s="14" t="s">
        <v>376</v>
      </c>
    </row>
  </sheetData>
  <hyperlinks>
    <hyperlink ref="A1" location="Contents!A1" display="Contents" xr:uid="{6E86DA28-7FA8-4BB6-9819-9A410E59E681}"/>
  </hyperlinks>
  <pageMargins left="0.70866141732283472" right="0.70866141732283472" top="0.74803149606299213" bottom="0.74803149606299213" header="0.31496062992125984" footer="0.31496062992125984"/>
  <pageSetup paperSize="9" scale="79" fitToHeight="0" orientation="portrait" r:id="rId1"/>
  <headerFooter scaleWithDoc="0">
    <oddFooter>&amp;L&amp;"Arial,Regular"&amp;8Íslandsbanki Factbook 3Q21&amp;C&amp;"Arial,Regular"&amp;8&amp;[4</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A5B82-94E4-4508-9EF3-C2FE42F6E18D}">
  <sheetPr>
    <tabColor rgb="FFDC1E35"/>
    <pageSetUpPr fitToPage="1"/>
  </sheetPr>
  <dimension ref="A1:F36"/>
  <sheetViews>
    <sheetView zoomScaleNormal="100" workbookViewId="0">
      <selection activeCell="A2" sqref="A2"/>
    </sheetView>
  </sheetViews>
  <sheetFormatPr defaultRowHeight="15" x14ac:dyDescent="0.25"/>
  <cols>
    <col min="1" max="1" width="55.7109375" style="12" customWidth="1"/>
    <col min="2" max="6" width="10.7109375" style="12" customWidth="1"/>
    <col min="7" max="16384" width="9.140625" style="12"/>
  </cols>
  <sheetData>
    <row r="1" spans="1:6" x14ac:dyDescent="0.25">
      <c r="A1" s="22" t="s">
        <v>19</v>
      </c>
      <c r="B1" s="59"/>
      <c r="C1" s="6"/>
      <c r="D1" s="59"/>
      <c r="E1" s="6"/>
      <c r="F1" s="6"/>
    </row>
    <row r="2" spans="1:6" ht="19.5" x14ac:dyDescent="0.3">
      <c r="A2" s="1" t="s">
        <v>87</v>
      </c>
      <c r="B2" s="25"/>
      <c r="C2" s="25"/>
      <c r="D2" s="25"/>
      <c r="E2" s="25"/>
      <c r="F2" s="25"/>
    </row>
    <row r="3" spans="1:6" ht="15.75" thickBot="1" x14ac:dyDescent="0.3">
      <c r="A3" s="60"/>
      <c r="B3" s="26"/>
      <c r="C3" s="26"/>
      <c r="D3" s="26"/>
      <c r="E3" s="26"/>
      <c r="F3" s="26"/>
    </row>
    <row r="4" spans="1:6" ht="15.75" thickBot="1" x14ac:dyDescent="0.3">
      <c r="A4" s="61" t="s">
        <v>88</v>
      </c>
      <c r="B4" s="28" t="s">
        <v>86</v>
      </c>
      <c r="C4" s="28">
        <v>2020</v>
      </c>
      <c r="D4" s="28">
        <v>2019</v>
      </c>
      <c r="E4" s="28">
        <v>2018</v>
      </c>
      <c r="F4" s="28">
        <v>2017</v>
      </c>
    </row>
    <row r="5" spans="1:6" x14ac:dyDescent="0.25">
      <c r="A5" s="32" t="s">
        <v>89</v>
      </c>
      <c r="B5" s="45">
        <v>42455</v>
      </c>
      <c r="C5" s="45">
        <v>55695</v>
      </c>
      <c r="D5" s="45">
        <v>61965</v>
      </c>
      <c r="E5" s="45">
        <v>61675</v>
      </c>
      <c r="F5" s="45">
        <v>56767</v>
      </c>
    </row>
    <row r="6" spans="1:6" x14ac:dyDescent="0.25">
      <c r="A6" s="32" t="s">
        <v>90</v>
      </c>
      <c r="B6" s="45">
        <v>-17056</v>
      </c>
      <c r="C6" s="45">
        <v>-22324</v>
      </c>
      <c r="D6" s="45">
        <v>-29143</v>
      </c>
      <c r="E6" s="45">
        <v>-29738</v>
      </c>
      <c r="F6" s="45">
        <v>-26768</v>
      </c>
    </row>
    <row r="7" spans="1:6" x14ac:dyDescent="0.25">
      <c r="A7" s="62" t="s">
        <v>7</v>
      </c>
      <c r="B7" s="63">
        <v>25399</v>
      </c>
      <c r="C7" s="63">
        <v>33371</v>
      </c>
      <c r="D7" s="63">
        <v>32822</v>
      </c>
      <c r="E7" s="63">
        <v>31937</v>
      </c>
      <c r="F7" s="63">
        <v>29999</v>
      </c>
    </row>
    <row r="8" spans="1:6" x14ac:dyDescent="0.25">
      <c r="A8" s="32"/>
      <c r="B8" s="45"/>
      <c r="C8" s="45"/>
      <c r="D8" s="45"/>
      <c r="E8" s="45"/>
      <c r="F8" s="45"/>
    </row>
    <row r="9" spans="1:6" x14ac:dyDescent="0.25">
      <c r="A9" s="32" t="s">
        <v>91</v>
      </c>
      <c r="B9" s="45">
        <v>10776</v>
      </c>
      <c r="C9" s="45">
        <v>12651</v>
      </c>
      <c r="D9" s="45">
        <v>12052</v>
      </c>
      <c r="E9" s="45">
        <v>19853</v>
      </c>
      <c r="F9" s="45">
        <v>20855</v>
      </c>
    </row>
    <row r="10" spans="1:6" x14ac:dyDescent="0.25">
      <c r="A10" s="32" t="s">
        <v>92</v>
      </c>
      <c r="B10" s="45">
        <v>-1580</v>
      </c>
      <c r="C10" s="45">
        <v>-2126</v>
      </c>
      <c r="D10" s="45">
        <v>-1153</v>
      </c>
      <c r="E10" s="45">
        <v>-7626</v>
      </c>
      <c r="F10" s="45">
        <v>-7105</v>
      </c>
    </row>
    <row r="11" spans="1:6" x14ac:dyDescent="0.25">
      <c r="A11" s="62" t="s">
        <v>93</v>
      </c>
      <c r="B11" s="63">
        <v>9196</v>
      </c>
      <c r="C11" s="63">
        <v>10525</v>
      </c>
      <c r="D11" s="63">
        <v>10899</v>
      </c>
      <c r="E11" s="63">
        <v>12227</v>
      </c>
      <c r="F11" s="63">
        <v>13750</v>
      </c>
    </row>
    <row r="12" spans="1:6" x14ac:dyDescent="0.25">
      <c r="A12" s="32"/>
      <c r="B12" s="45"/>
      <c r="C12" s="45"/>
      <c r="D12" s="45"/>
      <c r="E12" s="45"/>
      <c r="F12" s="45"/>
    </row>
    <row r="13" spans="1:6" x14ac:dyDescent="0.25">
      <c r="A13" s="32" t="s">
        <v>94</v>
      </c>
      <c r="B13" s="45">
        <v>1853</v>
      </c>
      <c r="C13" s="45">
        <v>-1391</v>
      </c>
      <c r="D13" s="45">
        <v>-820</v>
      </c>
      <c r="E13" s="45">
        <v>-962</v>
      </c>
      <c r="F13" s="45">
        <v>-715</v>
      </c>
    </row>
    <row r="14" spans="1:6" x14ac:dyDescent="0.25">
      <c r="A14" s="32" t="s">
        <v>95</v>
      </c>
      <c r="B14" s="45">
        <v>320</v>
      </c>
      <c r="C14" s="64">
        <v>451</v>
      </c>
      <c r="D14" s="45">
        <v>139</v>
      </c>
      <c r="E14" s="45">
        <v>1</v>
      </c>
      <c r="F14" s="45">
        <v>527</v>
      </c>
    </row>
    <row r="15" spans="1:6" x14ac:dyDescent="0.25">
      <c r="A15" s="32" t="s">
        <v>96</v>
      </c>
      <c r="B15" s="45">
        <v>286</v>
      </c>
      <c r="C15" s="64">
        <v>197</v>
      </c>
      <c r="D15" s="45">
        <v>2125</v>
      </c>
      <c r="E15" s="45">
        <v>1784</v>
      </c>
      <c r="F15" s="45">
        <v>628</v>
      </c>
    </row>
    <row r="16" spans="1:6" x14ac:dyDescent="0.25">
      <c r="A16" s="62" t="s">
        <v>97</v>
      </c>
      <c r="B16" s="63">
        <v>2459</v>
      </c>
      <c r="C16" s="65">
        <v>-743</v>
      </c>
      <c r="D16" s="63">
        <v>1444</v>
      </c>
      <c r="E16" s="65">
        <v>823</v>
      </c>
      <c r="F16" s="65">
        <v>440</v>
      </c>
    </row>
    <row r="17" spans="1:6" x14ac:dyDescent="0.25">
      <c r="A17" s="66" t="s">
        <v>98</v>
      </c>
      <c r="B17" s="67">
        <v>37054</v>
      </c>
      <c r="C17" s="68">
        <v>43153</v>
      </c>
      <c r="D17" s="67">
        <v>45165</v>
      </c>
      <c r="E17" s="68">
        <v>44987</v>
      </c>
      <c r="F17" s="68">
        <v>44189</v>
      </c>
    </row>
    <row r="18" spans="1:6" x14ac:dyDescent="0.25">
      <c r="A18" s="32"/>
      <c r="B18" s="69"/>
      <c r="C18" s="64"/>
      <c r="D18" s="69"/>
      <c r="E18" s="64"/>
      <c r="F18" s="64"/>
    </row>
    <row r="19" spans="1:6" x14ac:dyDescent="0.25">
      <c r="A19" s="32" t="s">
        <v>99</v>
      </c>
      <c r="B19" s="69">
        <v>-17428</v>
      </c>
      <c r="C19" s="64">
        <v>-22746</v>
      </c>
      <c r="D19" s="69">
        <v>-24488</v>
      </c>
      <c r="E19" s="64">
        <v>-27650</v>
      </c>
      <c r="F19" s="64">
        <v>-26968</v>
      </c>
    </row>
    <row r="20" spans="1:6" x14ac:dyDescent="0.25">
      <c r="A20" s="32" t="s">
        <v>100</v>
      </c>
      <c r="B20" s="69">
        <v>-517</v>
      </c>
      <c r="C20" s="64">
        <v>-679</v>
      </c>
      <c r="D20" s="69">
        <v>-936</v>
      </c>
      <c r="E20" s="64">
        <v>-1173</v>
      </c>
      <c r="F20" s="64">
        <v>-1083</v>
      </c>
    </row>
    <row r="21" spans="1:6" x14ac:dyDescent="0.25">
      <c r="A21" s="32" t="s">
        <v>101</v>
      </c>
      <c r="B21" s="69">
        <v>-1294</v>
      </c>
      <c r="C21" s="64">
        <v>-1588</v>
      </c>
      <c r="D21" s="69">
        <v>-3528</v>
      </c>
      <c r="E21" s="64">
        <v>-3281</v>
      </c>
      <c r="F21" s="64">
        <v>-2892</v>
      </c>
    </row>
    <row r="22" spans="1:6" x14ac:dyDescent="0.25">
      <c r="A22" s="66" t="s">
        <v>102</v>
      </c>
      <c r="B22" s="67">
        <v>-19239</v>
      </c>
      <c r="C22" s="68">
        <v>-25013</v>
      </c>
      <c r="D22" s="67">
        <v>-28952</v>
      </c>
      <c r="E22" s="68">
        <v>-32104</v>
      </c>
      <c r="F22" s="68">
        <v>-30943</v>
      </c>
    </row>
    <row r="23" spans="1:6" x14ac:dyDescent="0.25">
      <c r="A23" s="32"/>
      <c r="B23" s="69"/>
      <c r="C23" s="64"/>
      <c r="D23" s="69"/>
      <c r="E23" s="64"/>
      <c r="F23" s="64"/>
    </row>
    <row r="24" spans="1:6" x14ac:dyDescent="0.25">
      <c r="A24" s="70" t="s">
        <v>103</v>
      </c>
      <c r="B24" s="71">
        <v>17815</v>
      </c>
      <c r="C24" s="72">
        <v>18140</v>
      </c>
      <c r="D24" s="71">
        <v>16213</v>
      </c>
      <c r="E24" s="72">
        <v>12883</v>
      </c>
      <c r="F24" s="72">
        <v>13246</v>
      </c>
    </row>
    <row r="25" spans="1:6" x14ac:dyDescent="0.25">
      <c r="A25" s="32"/>
      <c r="B25" s="69"/>
      <c r="C25" s="64"/>
      <c r="D25" s="69"/>
      <c r="E25" s="64"/>
      <c r="F25" s="64"/>
    </row>
    <row r="26" spans="1:6" x14ac:dyDescent="0.25">
      <c r="A26" s="70" t="s">
        <v>104</v>
      </c>
      <c r="B26" s="71">
        <v>2379</v>
      </c>
      <c r="C26" s="72">
        <v>-8816</v>
      </c>
      <c r="D26" s="71">
        <v>-3480</v>
      </c>
      <c r="E26" s="72">
        <v>1584</v>
      </c>
      <c r="F26" s="72">
        <v>1556</v>
      </c>
    </row>
    <row r="27" spans="1:6" x14ac:dyDescent="0.25">
      <c r="A27" s="29" t="s">
        <v>105</v>
      </c>
      <c r="B27" s="73">
        <v>20194</v>
      </c>
      <c r="C27" s="74">
        <v>9324</v>
      </c>
      <c r="D27" s="73">
        <v>12733</v>
      </c>
      <c r="E27" s="74">
        <v>14467</v>
      </c>
      <c r="F27" s="74">
        <v>14802</v>
      </c>
    </row>
    <row r="28" spans="1:6" x14ac:dyDescent="0.25">
      <c r="A28" s="32"/>
      <c r="B28" s="69"/>
      <c r="C28" s="64"/>
      <c r="D28" s="69"/>
      <c r="E28" s="64"/>
      <c r="F28" s="64"/>
    </row>
    <row r="29" spans="1:6" x14ac:dyDescent="0.25">
      <c r="A29" s="70" t="s">
        <v>106</v>
      </c>
      <c r="B29" s="71">
        <v>-3703</v>
      </c>
      <c r="C29" s="72">
        <v>-2472</v>
      </c>
      <c r="D29" s="71">
        <v>-3909</v>
      </c>
      <c r="E29" s="72">
        <v>-4734</v>
      </c>
      <c r="F29" s="72">
        <v>-4151</v>
      </c>
    </row>
    <row r="30" spans="1:6" x14ac:dyDescent="0.25">
      <c r="A30" s="29" t="s">
        <v>107</v>
      </c>
      <c r="B30" s="73">
        <v>16491</v>
      </c>
      <c r="C30" s="74">
        <v>6852</v>
      </c>
      <c r="D30" s="73">
        <v>8824</v>
      </c>
      <c r="E30" s="74">
        <v>9733</v>
      </c>
      <c r="F30" s="74">
        <v>10651</v>
      </c>
    </row>
    <row r="31" spans="1:6" x14ac:dyDescent="0.25">
      <c r="A31" s="32"/>
      <c r="B31" s="69"/>
      <c r="C31" s="64"/>
      <c r="D31" s="69"/>
      <c r="E31" s="64"/>
      <c r="F31" s="64"/>
    </row>
    <row r="32" spans="1:6" ht="15.75" thickBot="1" x14ac:dyDescent="0.3">
      <c r="A32" s="32" t="s">
        <v>108</v>
      </c>
      <c r="B32" s="69">
        <v>142</v>
      </c>
      <c r="C32" s="64">
        <v>-97</v>
      </c>
      <c r="D32" s="69">
        <v>-370</v>
      </c>
      <c r="E32" s="64">
        <v>912</v>
      </c>
      <c r="F32" s="64">
        <v>2575</v>
      </c>
    </row>
    <row r="33" spans="1:6" ht="15.75" thickBot="1" x14ac:dyDescent="0.3">
      <c r="A33" s="75" t="s">
        <v>109</v>
      </c>
      <c r="B33" s="76">
        <v>16633</v>
      </c>
      <c r="C33" s="77">
        <v>6755</v>
      </c>
      <c r="D33" s="76">
        <v>8454</v>
      </c>
      <c r="E33" s="77">
        <v>10645</v>
      </c>
      <c r="F33" s="77">
        <v>13226</v>
      </c>
    </row>
    <row r="34" spans="1:6" x14ac:dyDescent="0.25">
      <c r="A34" s="32"/>
      <c r="B34" s="78"/>
      <c r="C34" s="78"/>
      <c r="D34" s="78"/>
      <c r="E34" s="78"/>
      <c r="F34" s="78"/>
    </row>
    <row r="35" spans="1:6" x14ac:dyDescent="0.25">
      <c r="A35" s="32" t="s">
        <v>110</v>
      </c>
      <c r="B35" s="37">
        <v>8.25</v>
      </c>
      <c r="C35" s="79">
        <v>3.58</v>
      </c>
      <c r="D35" s="37">
        <v>4.59</v>
      </c>
      <c r="E35" s="37">
        <v>5.0599999999999996</v>
      </c>
      <c r="F35" s="37">
        <v>5.5</v>
      </c>
    </row>
    <row r="36" spans="1:6" x14ac:dyDescent="0.25">
      <c r="B36" s="37"/>
      <c r="C36" s="79"/>
      <c r="D36" s="37"/>
      <c r="E36" s="37"/>
      <c r="F36" s="37"/>
    </row>
  </sheetData>
  <hyperlinks>
    <hyperlink ref="A1" location="Contents!A1" display="Contents" xr:uid="{41848579-2EA4-4D5A-83C3-D7283EF6B794}"/>
  </hyperlinks>
  <pageMargins left="0.70866141732283472" right="0.70866141732283472" top="0.74803149606299213" bottom="0.74803149606299213" header="0.31496062992125984" footer="0.31496062992125984"/>
  <pageSetup paperSize="9" scale="79" fitToHeight="0" orientation="portrait" r:id="rId1"/>
  <headerFooter scaleWithDoc="0">
    <oddFooter>&amp;L&amp;"Arial,Regular"&amp;8Íslandsbanki Factbook 3Q21&amp;C&amp;"Arial,Regular"&amp;8&amp;[5</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0AFBA-B929-4F9D-BDF2-B979E12F297C}">
  <sheetPr>
    <tabColor rgb="FFDC1E35"/>
    <pageSetUpPr fitToPage="1"/>
  </sheetPr>
  <dimension ref="A1:F35"/>
  <sheetViews>
    <sheetView zoomScaleNormal="100" workbookViewId="0">
      <selection activeCell="M17" sqref="M17"/>
    </sheetView>
  </sheetViews>
  <sheetFormatPr defaultRowHeight="15" x14ac:dyDescent="0.25"/>
  <cols>
    <col min="1" max="1" width="55.7109375" style="12" customWidth="1"/>
    <col min="2" max="6" width="10.7109375" style="12" customWidth="1"/>
    <col min="7" max="16384" width="9.140625" style="12"/>
  </cols>
  <sheetData>
    <row r="1" spans="1:6" x14ac:dyDescent="0.25">
      <c r="A1" s="22" t="s">
        <v>19</v>
      </c>
      <c r="B1" s="80"/>
      <c r="C1" s="6"/>
      <c r="D1" s="6"/>
      <c r="E1" s="6"/>
      <c r="F1" s="6"/>
    </row>
    <row r="2" spans="1:6" ht="19.5" x14ac:dyDescent="0.3">
      <c r="A2" s="1" t="s">
        <v>111</v>
      </c>
      <c r="B2" s="1"/>
      <c r="C2" s="25"/>
      <c r="D2" s="25"/>
      <c r="E2" s="25"/>
      <c r="F2" s="25"/>
    </row>
    <row r="3" spans="1:6" ht="15.75" thickBot="1" x14ac:dyDescent="0.3">
      <c r="A3" s="60"/>
      <c r="B3" s="81"/>
      <c r="C3" s="26"/>
      <c r="D3" s="26"/>
      <c r="E3" s="26"/>
      <c r="F3" s="26"/>
    </row>
    <row r="4" spans="1:6" ht="15.75" thickBot="1" x14ac:dyDescent="0.3">
      <c r="A4" s="61" t="s">
        <v>88</v>
      </c>
      <c r="B4" s="82">
        <v>44469</v>
      </c>
      <c r="C4" s="28">
        <v>2020</v>
      </c>
      <c r="D4" s="28">
        <v>2019</v>
      </c>
      <c r="E4" s="28">
        <v>2018</v>
      </c>
      <c r="F4" s="28">
        <v>2017</v>
      </c>
    </row>
    <row r="5" spans="1:6" x14ac:dyDescent="0.25">
      <c r="A5" s="32" t="s">
        <v>112</v>
      </c>
      <c r="B5" s="45">
        <v>110233</v>
      </c>
      <c r="C5" s="45">
        <v>78948</v>
      </c>
      <c r="D5" s="45">
        <v>146638</v>
      </c>
      <c r="E5" s="45">
        <v>135056</v>
      </c>
      <c r="F5" s="45">
        <v>189045</v>
      </c>
    </row>
    <row r="6" spans="1:6" x14ac:dyDescent="0.25">
      <c r="A6" s="32" t="s">
        <v>113</v>
      </c>
      <c r="B6" s="45">
        <v>81117</v>
      </c>
      <c r="C6" s="45">
        <v>89920</v>
      </c>
      <c r="D6" s="45">
        <v>54376</v>
      </c>
      <c r="E6" s="45">
        <v>41577</v>
      </c>
      <c r="F6" s="45">
        <v>26617</v>
      </c>
    </row>
    <row r="7" spans="1:6" x14ac:dyDescent="0.25">
      <c r="A7" s="32" t="s">
        <v>114</v>
      </c>
      <c r="B7" s="45">
        <v>123599</v>
      </c>
      <c r="C7" s="45">
        <v>128216</v>
      </c>
      <c r="D7" s="45">
        <v>52870</v>
      </c>
      <c r="E7" s="45">
        <v>69415</v>
      </c>
      <c r="F7" s="45">
        <v>27090</v>
      </c>
    </row>
    <row r="8" spans="1:6" x14ac:dyDescent="0.25">
      <c r="A8" s="32" t="s">
        <v>115</v>
      </c>
      <c r="B8" s="45">
        <v>2374</v>
      </c>
      <c r="C8" s="45">
        <v>6647</v>
      </c>
      <c r="D8" s="45">
        <v>5621</v>
      </c>
      <c r="E8" s="45">
        <v>4550</v>
      </c>
      <c r="F8" s="45">
        <v>2896</v>
      </c>
    </row>
    <row r="9" spans="1:6" x14ac:dyDescent="0.25">
      <c r="A9" s="32" t="s">
        <v>9</v>
      </c>
      <c r="B9" s="45">
        <v>1081418</v>
      </c>
      <c r="C9" s="45">
        <v>1006717</v>
      </c>
      <c r="D9" s="45">
        <v>899632</v>
      </c>
      <c r="E9" s="45">
        <v>846599</v>
      </c>
      <c r="F9" s="45">
        <v>755175</v>
      </c>
    </row>
    <row r="10" spans="1:6" x14ac:dyDescent="0.25">
      <c r="A10" s="32" t="s">
        <v>116</v>
      </c>
      <c r="B10" s="45">
        <v>31456</v>
      </c>
      <c r="C10" s="45">
        <v>14851</v>
      </c>
      <c r="D10" s="45">
        <v>18426</v>
      </c>
      <c r="E10" s="45">
        <v>13074</v>
      </c>
      <c r="F10" s="45">
        <v>10177</v>
      </c>
    </row>
    <row r="11" spans="1:6" x14ac:dyDescent="0.25">
      <c r="A11" s="32" t="s">
        <v>117</v>
      </c>
      <c r="B11" s="45">
        <v>952</v>
      </c>
      <c r="C11" s="45">
        <v>775</v>
      </c>
      <c r="D11" s="45">
        <v>746</v>
      </c>
      <c r="E11" s="45">
        <v>682</v>
      </c>
      <c r="F11" s="45">
        <v>704</v>
      </c>
    </row>
    <row r="12" spans="1:6" x14ac:dyDescent="0.25">
      <c r="A12" s="32" t="s">
        <v>118</v>
      </c>
      <c r="B12" s="45">
        <v>7082</v>
      </c>
      <c r="C12" s="45">
        <v>7341</v>
      </c>
      <c r="D12" s="45">
        <v>9168</v>
      </c>
      <c r="E12" s="45">
        <v>5271</v>
      </c>
      <c r="F12" s="45">
        <v>7128</v>
      </c>
    </row>
    <row r="13" spans="1:6" x14ac:dyDescent="0.25">
      <c r="A13" s="32" t="s">
        <v>119</v>
      </c>
      <c r="B13" s="45">
        <v>3249</v>
      </c>
      <c r="C13" s="45">
        <v>3478</v>
      </c>
      <c r="D13" s="45">
        <v>4330</v>
      </c>
      <c r="E13" s="45">
        <v>5002</v>
      </c>
      <c r="F13" s="45">
        <v>4231</v>
      </c>
    </row>
    <row r="14" spans="1:6" x14ac:dyDescent="0.25">
      <c r="A14" s="32" t="s">
        <v>120</v>
      </c>
      <c r="B14" s="45">
        <v>13954</v>
      </c>
      <c r="C14" s="45">
        <v>4125</v>
      </c>
      <c r="D14" s="45">
        <v>6608</v>
      </c>
      <c r="E14" s="45">
        <v>9177</v>
      </c>
      <c r="F14" s="45">
        <v>12759</v>
      </c>
    </row>
    <row r="15" spans="1:6" ht="15.75" thickBot="1" x14ac:dyDescent="0.3">
      <c r="A15" s="32" t="s">
        <v>121</v>
      </c>
      <c r="B15" s="83">
        <v>938</v>
      </c>
      <c r="C15" s="45">
        <v>3173</v>
      </c>
      <c r="D15" s="45">
        <v>1075</v>
      </c>
      <c r="E15" s="83" t="s">
        <v>122</v>
      </c>
      <c r="F15" s="83" t="s">
        <v>122</v>
      </c>
    </row>
    <row r="16" spans="1:6" ht="15.75" thickBot="1" x14ac:dyDescent="0.3">
      <c r="A16" s="84" t="s">
        <v>123</v>
      </c>
      <c r="B16" s="85">
        <v>1456372</v>
      </c>
      <c r="C16" s="85">
        <v>1344191</v>
      </c>
      <c r="D16" s="85">
        <v>1199490</v>
      </c>
      <c r="E16" s="85">
        <v>1130403</v>
      </c>
      <c r="F16" s="85">
        <v>1035822</v>
      </c>
    </row>
    <row r="17" spans="1:6" x14ac:dyDescent="0.25">
      <c r="A17" s="32"/>
      <c r="B17" s="35"/>
      <c r="C17" s="35"/>
      <c r="D17" s="35"/>
      <c r="E17" s="35"/>
      <c r="F17" s="35"/>
    </row>
    <row r="18" spans="1:6" x14ac:dyDescent="0.25">
      <c r="A18" s="32" t="s">
        <v>124</v>
      </c>
      <c r="B18" s="45">
        <v>20409</v>
      </c>
      <c r="C18" s="45">
        <v>39758</v>
      </c>
      <c r="D18" s="45">
        <v>30925</v>
      </c>
      <c r="E18" s="45">
        <v>15619</v>
      </c>
      <c r="F18" s="45">
        <v>11189</v>
      </c>
    </row>
    <row r="19" spans="1:6" x14ac:dyDescent="0.25">
      <c r="A19" s="32" t="s">
        <v>125</v>
      </c>
      <c r="B19" s="45">
        <v>754442</v>
      </c>
      <c r="C19" s="45">
        <v>679455</v>
      </c>
      <c r="D19" s="45">
        <v>618313</v>
      </c>
      <c r="E19" s="45">
        <v>578959</v>
      </c>
      <c r="F19" s="45">
        <v>567029</v>
      </c>
    </row>
    <row r="20" spans="1:6" x14ac:dyDescent="0.25">
      <c r="A20" s="32" t="s">
        <v>126</v>
      </c>
      <c r="B20" s="45">
        <v>10869</v>
      </c>
      <c r="C20" s="45">
        <v>6936</v>
      </c>
      <c r="D20" s="45">
        <v>6219</v>
      </c>
      <c r="E20" s="45">
        <v>5521</v>
      </c>
      <c r="F20" s="45">
        <v>5492</v>
      </c>
    </row>
    <row r="21" spans="1:6" x14ac:dyDescent="0.25">
      <c r="A21" s="32" t="s">
        <v>127</v>
      </c>
      <c r="B21" s="45">
        <v>397672</v>
      </c>
      <c r="C21" s="45">
        <v>387274</v>
      </c>
      <c r="D21" s="45">
        <v>306381</v>
      </c>
      <c r="E21" s="45">
        <v>300976</v>
      </c>
      <c r="F21" s="45">
        <v>217748</v>
      </c>
    </row>
    <row r="22" spans="1:6" x14ac:dyDescent="0.25">
      <c r="A22" s="32" t="s">
        <v>128</v>
      </c>
      <c r="B22" s="45">
        <v>36923</v>
      </c>
      <c r="C22" s="45">
        <v>27194</v>
      </c>
      <c r="D22" s="45">
        <v>22674</v>
      </c>
      <c r="E22" s="45">
        <v>16216</v>
      </c>
      <c r="F22" s="45">
        <v>9505</v>
      </c>
    </row>
    <row r="23" spans="1:6" x14ac:dyDescent="0.25">
      <c r="A23" s="32" t="s">
        <v>129</v>
      </c>
      <c r="B23" s="45">
        <v>6256</v>
      </c>
      <c r="C23" s="45">
        <v>5450</v>
      </c>
      <c r="D23" s="45">
        <v>7853</v>
      </c>
      <c r="E23" s="45">
        <v>7150</v>
      </c>
      <c r="F23" s="45">
        <v>7787</v>
      </c>
    </row>
    <row r="24" spans="1:6" x14ac:dyDescent="0.25">
      <c r="A24" s="32" t="s">
        <v>130</v>
      </c>
      <c r="B24" s="86">
        <v>32420</v>
      </c>
      <c r="C24" s="86">
        <v>11920</v>
      </c>
      <c r="D24" s="86">
        <v>27063</v>
      </c>
      <c r="E24" s="86">
        <v>29649</v>
      </c>
      <c r="F24" s="86">
        <v>36027</v>
      </c>
    </row>
    <row r="25" spans="1:6" x14ac:dyDescent="0.25">
      <c r="A25" s="87" t="s">
        <v>131</v>
      </c>
      <c r="B25" s="88">
        <v>1258991</v>
      </c>
      <c r="C25" s="88">
        <v>1157987</v>
      </c>
      <c r="D25" s="88">
        <v>1019428</v>
      </c>
      <c r="E25" s="88">
        <v>954090</v>
      </c>
      <c r="F25" s="88">
        <v>854777</v>
      </c>
    </row>
    <row r="26" spans="1:6" x14ac:dyDescent="0.25">
      <c r="A26" s="32" t="s">
        <v>132</v>
      </c>
      <c r="B26" s="45">
        <v>10000</v>
      </c>
      <c r="C26" s="45">
        <v>10000</v>
      </c>
      <c r="D26" s="45">
        <v>10000</v>
      </c>
      <c r="E26" s="45">
        <v>10000</v>
      </c>
      <c r="F26" s="45">
        <v>10000</v>
      </c>
    </row>
    <row r="27" spans="1:6" x14ac:dyDescent="0.25">
      <c r="A27" s="32" t="s">
        <v>133</v>
      </c>
      <c r="B27" s="45">
        <v>55000</v>
      </c>
      <c r="C27" s="45">
        <v>55000</v>
      </c>
      <c r="D27" s="45">
        <v>55000</v>
      </c>
      <c r="E27" s="45">
        <v>55000</v>
      </c>
      <c r="F27" s="45">
        <v>55000</v>
      </c>
    </row>
    <row r="28" spans="1:6" x14ac:dyDescent="0.25">
      <c r="A28" s="32" t="s">
        <v>134</v>
      </c>
      <c r="B28" s="45">
        <v>5738</v>
      </c>
      <c r="C28" s="45">
        <v>6181</v>
      </c>
      <c r="D28" s="45">
        <v>7065</v>
      </c>
      <c r="E28" s="45">
        <v>6499</v>
      </c>
      <c r="F28" s="45">
        <v>6179</v>
      </c>
    </row>
    <row r="29" spans="1:6" x14ac:dyDescent="0.25">
      <c r="A29" s="32" t="s">
        <v>135</v>
      </c>
      <c r="B29" s="86">
        <v>126653</v>
      </c>
      <c r="C29" s="86">
        <v>113529</v>
      </c>
      <c r="D29" s="86">
        <v>105569</v>
      </c>
      <c r="E29" s="86">
        <v>102496</v>
      </c>
      <c r="F29" s="86">
        <v>107387</v>
      </c>
    </row>
    <row r="30" spans="1:6" x14ac:dyDescent="0.25">
      <c r="A30" s="62" t="s">
        <v>136</v>
      </c>
      <c r="B30" s="45">
        <v>197391</v>
      </c>
      <c r="C30" s="45">
        <v>184710</v>
      </c>
      <c r="D30" s="45">
        <v>177634</v>
      </c>
      <c r="E30" s="45">
        <v>173995</v>
      </c>
      <c r="F30" s="45">
        <v>178566</v>
      </c>
    </row>
    <row r="31" spans="1:6" x14ac:dyDescent="0.25">
      <c r="A31" s="32" t="s">
        <v>137</v>
      </c>
      <c r="B31" s="86">
        <v>-10</v>
      </c>
      <c r="C31" s="86">
        <v>1494</v>
      </c>
      <c r="D31" s="86">
        <v>2428</v>
      </c>
      <c r="E31" s="86">
        <v>2318</v>
      </c>
      <c r="F31" s="86">
        <v>2479</v>
      </c>
    </row>
    <row r="32" spans="1:6" ht="15.75" thickBot="1" x14ac:dyDescent="0.3">
      <c r="A32" s="87" t="s">
        <v>138</v>
      </c>
      <c r="B32" s="88">
        <v>197381</v>
      </c>
      <c r="C32" s="88">
        <v>186204</v>
      </c>
      <c r="D32" s="88">
        <v>180062</v>
      </c>
      <c r="E32" s="88">
        <v>176313</v>
      </c>
      <c r="F32" s="88">
        <v>181045</v>
      </c>
    </row>
    <row r="33" spans="1:6" ht="15.75" thickBot="1" x14ac:dyDescent="0.3">
      <c r="A33" s="75" t="s">
        <v>139</v>
      </c>
      <c r="B33" s="85">
        <v>1456372</v>
      </c>
      <c r="C33" s="85">
        <v>1344191</v>
      </c>
      <c r="D33" s="85">
        <v>1199490</v>
      </c>
      <c r="E33" s="85">
        <v>1130403</v>
      </c>
      <c r="F33" s="85">
        <v>1035822</v>
      </c>
    </row>
    <row r="35" spans="1:6" x14ac:dyDescent="0.25">
      <c r="B35" s="207"/>
      <c r="C35" s="207"/>
      <c r="D35" s="207"/>
      <c r="E35" s="207"/>
      <c r="F35" s="207"/>
    </row>
  </sheetData>
  <hyperlinks>
    <hyperlink ref="A1" location="Contents!A1" display="Contents" xr:uid="{4D9AA209-00C7-40A3-A630-B2103AFD3BEA}"/>
  </hyperlinks>
  <pageMargins left="0.70866141732283472" right="0.70866141732283472" top="0.74803149606299213" bottom="0.74803149606299213" header="0.31496062992125984" footer="0.31496062992125984"/>
  <pageSetup paperSize="9" scale="79" fitToHeight="0" orientation="portrait" r:id="rId1"/>
  <headerFooter scaleWithDoc="0">
    <oddFooter>&amp;L&amp;"Arial,Regular"&amp;8Íslandsbanki Factbook 3Q21&amp;C&amp;"Arial,Regular"&amp;8&amp;[6</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A2843-632E-46E1-96B6-58902C5AB49E}">
  <sheetPr>
    <tabColor rgb="FFDC1E35"/>
    <pageSetUpPr fitToPage="1"/>
  </sheetPr>
  <dimension ref="A1:F46"/>
  <sheetViews>
    <sheetView zoomScaleNormal="100" workbookViewId="0">
      <selection activeCell="L22" sqref="L22"/>
    </sheetView>
  </sheetViews>
  <sheetFormatPr defaultRowHeight="15" x14ac:dyDescent="0.25"/>
  <cols>
    <col min="1" max="1" width="55.7109375" style="12" customWidth="1"/>
    <col min="2" max="6" width="10.7109375" style="12" customWidth="1"/>
    <col min="7" max="16384" width="9.140625" style="12"/>
  </cols>
  <sheetData>
    <row r="1" spans="1:6" x14ac:dyDescent="0.25">
      <c r="A1" s="22" t="s">
        <v>19</v>
      </c>
      <c r="B1" s="89"/>
      <c r="C1" s="6"/>
      <c r="D1" s="6"/>
      <c r="E1" s="6"/>
      <c r="F1" s="6"/>
    </row>
    <row r="2" spans="1:6" ht="19.5" x14ac:dyDescent="0.3">
      <c r="A2" s="1" t="s">
        <v>140</v>
      </c>
      <c r="B2" s="90"/>
      <c r="C2" s="25"/>
      <c r="D2" s="25"/>
      <c r="E2" s="25"/>
      <c r="F2" s="25"/>
    </row>
    <row r="3" spans="1:6" ht="15.75" thickBot="1" x14ac:dyDescent="0.3">
      <c r="A3" s="60"/>
      <c r="B3" s="26"/>
      <c r="C3" s="26"/>
      <c r="D3" s="26"/>
      <c r="E3" s="26"/>
      <c r="F3" s="26"/>
    </row>
    <row r="4" spans="1:6" ht="15.75" thickBot="1" x14ac:dyDescent="0.3">
      <c r="A4" s="61" t="s">
        <v>88</v>
      </c>
      <c r="B4" s="28" t="s">
        <v>86</v>
      </c>
      <c r="C4" s="28">
        <v>2020</v>
      </c>
      <c r="D4" s="28">
        <v>2019</v>
      </c>
      <c r="E4" s="28">
        <v>2018</v>
      </c>
      <c r="F4" s="28">
        <v>2017</v>
      </c>
    </row>
    <row r="5" spans="1:6" x14ac:dyDescent="0.25">
      <c r="A5" s="29"/>
      <c r="B5" s="31"/>
      <c r="C5" s="31"/>
      <c r="D5" s="31"/>
      <c r="E5" s="31"/>
      <c r="F5" s="31"/>
    </row>
    <row r="6" spans="1:6" x14ac:dyDescent="0.25">
      <c r="A6" s="32" t="s">
        <v>112</v>
      </c>
      <c r="B6" s="31">
        <v>556</v>
      </c>
      <c r="C6" s="31">
        <v>1750</v>
      </c>
      <c r="D6" s="31">
        <v>4452</v>
      </c>
      <c r="E6" s="31">
        <v>7279</v>
      </c>
      <c r="F6" s="31">
        <v>10541</v>
      </c>
    </row>
    <row r="7" spans="1:6" x14ac:dyDescent="0.25">
      <c r="A7" s="32" t="s">
        <v>113</v>
      </c>
      <c r="B7" s="31">
        <v>103</v>
      </c>
      <c r="C7" s="31">
        <v>215</v>
      </c>
      <c r="D7" s="31">
        <v>812</v>
      </c>
      <c r="E7" s="31">
        <v>543</v>
      </c>
      <c r="F7" s="31">
        <v>224</v>
      </c>
    </row>
    <row r="8" spans="1:6" x14ac:dyDescent="0.25">
      <c r="A8" s="32" t="s">
        <v>9</v>
      </c>
      <c r="B8" s="31">
        <v>40246</v>
      </c>
      <c r="C8" s="31">
        <v>51413</v>
      </c>
      <c r="D8" s="31">
        <v>54025</v>
      </c>
      <c r="E8" s="31">
        <v>51919</v>
      </c>
      <c r="F8" s="31">
        <v>44938</v>
      </c>
    </row>
    <row r="9" spans="1:6" x14ac:dyDescent="0.25">
      <c r="A9" s="32" t="s">
        <v>141</v>
      </c>
      <c r="B9" s="31">
        <v>1544</v>
      </c>
      <c r="C9" s="31">
        <v>2314</v>
      </c>
      <c r="D9" s="31">
        <v>2630</v>
      </c>
      <c r="E9" s="31">
        <v>1825</v>
      </c>
      <c r="F9" s="91" t="s">
        <v>122</v>
      </c>
    </row>
    <row r="10" spans="1:6" x14ac:dyDescent="0.25">
      <c r="A10" s="32" t="s">
        <v>142</v>
      </c>
      <c r="B10" s="31" t="s">
        <v>122</v>
      </c>
      <c r="C10" s="31" t="s">
        <v>122</v>
      </c>
      <c r="D10" s="31" t="s">
        <v>122</v>
      </c>
      <c r="E10" s="31" t="s">
        <v>122</v>
      </c>
      <c r="F10" s="31">
        <v>50</v>
      </c>
    </row>
    <row r="11" spans="1:6" x14ac:dyDescent="0.25">
      <c r="A11" s="32" t="s">
        <v>143</v>
      </c>
      <c r="B11" s="31" t="s">
        <v>122</v>
      </c>
      <c r="C11" s="31" t="s">
        <v>122</v>
      </c>
      <c r="D11" s="31" t="s">
        <v>122</v>
      </c>
      <c r="E11" s="31" t="s">
        <v>122</v>
      </c>
      <c r="F11" s="31">
        <v>879</v>
      </c>
    </row>
    <row r="12" spans="1:6" x14ac:dyDescent="0.25">
      <c r="A12" s="32" t="s">
        <v>120</v>
      </c>
      <c r="B12" s="92">
        <v>6</v>
      </c>
      <c r="C12" s="92">
        <v>3</v>
      </c>
      <c r="D12" s="92">
        <v>46</v>
      </c>
      <c r="E12" s="92">
        <v>109</v>
      </c>
      <c r="F12" s="92">
        <v>135</v>
      </c>
    </row>
    <row r="13" spans="1:6" x14ac:dyDescent="0.25">
      <c r="A13" s="62" t="s">
        <v>144</v>
      </c>
      <c r="B13" s="31">
        <v>42455</v>
      </c>
      <c r="C13" s="31">
        <v>55695</v>
      </c>
      <c r="D13" s="31">
        <v>61965</v>
      </c>
      <c r="E13" s="31">
        <v>61675</v>
      </c>
      <c r="F13" s="31">
        <v>56767</v>
      </c>
    </row>
    <row r="14" spans="1:6" x14ac:dyDescent="0.25">
      <c r="A14" s="32"/>
      <c r="B14" s="31"/>
      <c r="C14" s="31"/>
      <c r="D14" s="31"/>
      <c r="E14" s="31"/>
      <c r="F14" s="31"/>
    </row>
    <row r="15" spans="1:6" x14ac:dyDescent="0.25">
      <c r="A15" s="32" t="s">
        <v>124</v>
      </c>
      <c r="B15" s="31">
        <v>-254</v>
      </c>
      <c r="C15" s="31">
        <v>-736</v>
      </c>
      <c r="D15" s="31">
        <v>-625</v>
      </c>
      <c r="E15" s="31">
        <v>-409</v>
      </c>
      <c r="F15" s="31">
        <v>-170</v>
      </c>
    </row>
    <row r="16" spans="1:6" x14ac:dyDescent="0.25">
      <c r="A16" s="32" t="s">
        <v>125</v>
      </c>
      <c r="B16" s="31">
        <v>-4520</v>
      </c>
      <c r="C16" s="31">
        <v>-7700</v>
      </c>
      <c r="D16" s="31">
        <v>-15242</v>
      </c>
      <c r="E16" s="31">
        <v>-16539</v>
      </c>
      <c r="F16" s="31">
        <v>-17461</v>
      </c>
    </row>
    <row r="17" spans="1:6" x14ac:dyDescent="0.25">
      <c r="A17" s="32" t="s">
        <v>145</v>
      </c>
      <c r="B17" s="31">
        <v>-547</v>
      </c>
      <c r="C17" s="31">
        <v>-608</v>
      </c>
      <c r="D17" s="31">
        <v>-734</v>
      </c>
      <c r="E17" s="31">
        <v>-963</v>
      </c>
      <c r="F17" s="31" t="s">
        <v>122</v>
      </c>
    </row>
    <row r="18" spans="1:6" x14ac:dyDescent="0.25">
      <c r="A18" s="32" t="s">
        <v>146</v>
      </c>
      <c r="B18" s="31">
        <v>-9966</v>
      </c>
      <c r="C18" s="31">
        <v>-11179</v>
      </c>
      <c r="D18" s="31">
        <v>-9818</v>
      </c>
      <c r="E18" s="31">
        <v>-9035</v>
      </c>
      <c r="F18" s="31">
        <v>-8107</v>
      </c>
    </row>
    <row r="19" spans="1:6" x14ac:dyDescent="0.25">
      <c r="A19" s="41" t="s">
        <v>128</v>
      </c>
      <c r="B19" s="31">
        <v>-518</v>
      </c>
      <c r="C19" s="31">
        <v>-763</v>
      </c>
      <c r="D19" s="31">
        <v>-501</v>
      </c>
      <c r="E19" s="31">
        <v>-198</v>
      </c>
      <c r="F19" s="31">
        <v>-14</v>
      </c>
    </row>
    <row r="20" spans="1:6" x14ac:dyDescent="0.25">
      <c r="A20" s="32" t="s">
        <v>130</v>
      </c>
      <c r="B20" s="92">
        <v>-1251</v>
      </c>
      <c r="C20" s="92">
        <v>-1338</v>
      </c>
      <c r="D20" s="92">
        <v>-2223</v>
      </c>
      <c r="E20" s="92">
        <v>-2594</v>
      </c>
      <c r="F20" s="92">
        <v>-1016</v>
      </c>
    </row>
    <row r="21" spans="1:6" x14ac:dyDescent="0.25">
      <c r="A21" s="62" t="s">
        <v>147</v>
      </c>
      <c r="B21" s="31">
        <v>-17056</v>
      </c>
      <c r="C21" s="31">
        <v>-22324</v>
      </c>
      <c r="D21" s="31">
        <v>-29143</v>
      </c>
      <c r="E21" s="31">
        <v>-29738</v>
      </c>
      <c r="F21" s="31">
        <v>-26768</v>
      </c>
    </row>
    <row r="22" spans="1:6" ht="15.75" thickBot="1" x14ac:dyDescent="0.3">
      <c r="A22" s="32"/>
      <c r="B22" s="31"/>
      <c r="C22" s="31"/>
      <c r="D22" s="31"/>
      <c r="E22" s="31"/>
      <c r="F22" s="31"/>
    </row>
    <row r="23" spans="1:6" ht="15.75" thickBot="1" x14ac:dyDescent="0.3">
      <c r="A23" s="75" t="s">
        <v>7</v>
      </c>
      <c r="B23" s="93">
        <v>25399</v>
      </c>
      <c r="C23" s="93">
        <v>33371</v>
      </c>
      <c r="D23" s="93">
        <f>+D13+D21</f>
        <v>32822</v>
      </c>
      <c r="E23" s="93">
        <v>31937</v>
      </c>
      <c r="F23" s="93">
        <v>29999</v>
      </c>
    </row>
    <row r="24" spans="1:6" x14ac:dyDescent="0.25">
      <c r="A24" s="32"/>
      <c r="B24" s="40"/>
      <c r="C24" s="31"/>
      <c r="D24" s="31"/>
      <c r="E24" s="31"/>
      <c r="F24" s="31"/>
    </row>
    <row r="25" spans="1:6" x14ac:dyDescent="0.25">
      <c r="A25" s="29"/>
      <c r="B25" s="40"/>
      <c r="C25" s="31"/>
      <c r="D25" s="31"/>
      <c r="E25" s="31"/>
      <c r="F25" s="31"/>
    </row>
    <row r="26" spans="1:6" x14ac:dyDescent="0.25">
      <c r="A26" s="29" t="s">
        <v>148</v>
      </c>
      <c r="B26" s="31"/>
      <c r="C26" s="31"/>
      <c r="D26" s="31"/>
      <c r="E26" s="31"/>
      <c r="F26" s="31"/>
    </row>
    <row r="27" spans="1:6" x14ac:dyDescent="0.25">
      <c r="A27" s="32" t="s">
        <v>149</v>
      </c>
      <c r="B27" s="31">
        <v>5665</v>
      </c>
      <c r="C27" s="31">
        <v>5835</v>
      </c>
      <c r="D27" s="31">
        <v>3868</v>
      </c>
      <c r="E27" s="31">
        <v>3838</v>
      </c>
      <c r="F27" s="31" t="s">
        <v>70</v>
      </c>
    </row>
    <row r="28" spans="1:6" x14ac:dyDescent="0.25">
      <c r="A28" s="32" t="s">
        <v>150</v>
      </c>
      <c r="B28" s="31">
        <v>5926</v>
      </c>
      <c r="C28" s="31">
        <v>7702</v>
      </c>
      <c r="D28" s="31">
        <v>6010</v>
      </c>
      <c r="E28" s="31">
        <v>5276</v>
      </c>
      <c r="F28" s="31" t="s">
        <v>70</v>
      </c>
    </row>
    <row r="29" spans="1:6" ht="15.75" thickBot="1" x14ac:dyDescent="0.3">
      <c r="A29" s="32" t="s">
        <v>151</v>
      </c>
      <c r="B29" s="31">
        <v>5900</v>
      </c>
      <c r="C29" s="31">
        <v>6986</v>
      </c>
      <c r="D29" s="31">
        <v>5292</v>
      </c>
      <c r="E29" s="31">
        <v>4578</v>
      </c>
      <c r="F29" s="31" t="s">
        <v>70</v>
      </c>
    </row>
    <row r="30" spans="1:6" ht="15.75" thickBot="1" x14ac:dyDescent="0.3">
      <c r="A30" s="75" t="s">
        <v>152</v>
      </c>
      <c r="B30" s="93">
        <v>17491</v>
      </c>
      <c r="C30" s="93">
        <f>SUM(C27:C29)</f>
        <v>20523</v>
      </c>
      <c r="D30" s="93">
        <f>SUM(D27:D29)</f>
        <v>15170</v>
      </c>
      <c r="E30" s="93">
        <f>SUM(E27:E29)</f>
        <v>13692</v>
      </c>
      <c r="F30" s="93">
        <f>SUM(F27:F29)</f>
        <v>0</v>
      </c>
    </row>
    <row r="31" spans="1:6" x14ac:dyDescent="0.25">
      <c r="A31" s="6"/>
      <c r="B31" s="40"/>
      <c r="C31" s="31"/>
      <c r="D31" s="31"/>
      <c r="E31" s="31"/>
      <c r="F31" s="31"/>
    </row>
    <row r="32" spans="1:6" x14ac:dyDescent="0.25">
      <c r="A32" s="29" t="s">
        <v>153</v>
      </c>
      <c r="B32" s="31"/>
      <c r="C32" s="31"/>
      <c r="D32" s="31"/>
      <c r="E32" s="31"/>
      <c r="F32" s="31"/>
    </row>
    <row r="33" spans="1:6" x14ac:dyDescent="0.25">
      <c r="A33" s="32" t="s">
        <v>149</v>
      </c>
      <c r="B33" s="31">
        <v>3217</v>
      </c>
      <c r="C33" s="31">
        <v>4761</v>
      </c>
      <c r="D33" s="31">
        <v>5832</v>
      </c>
      <c r="E33" s="31">
        <v>5239</v>
      </c>
      <c r="F33" s="31" t="s">
        <v>70</v>
      </c>
    </row>
    <row r="34" spans="1:6" x14ac:dyDescent="0.25">
      <c r="A34" s="32" t="s">
        <v>150</v>
      </c>
      <c r="B34" s="31">
        <v>2002</v>
      </c>
      <c r="C34" s="31">
        <v>2628</v>
      </c>
      <c r="D34" s="31">
        <v>3629</v>
      </c>
      <c r="E34" s="31">
        <v>3321</v>
      </c>
      <c r="F34" s="31" t="s">
        <v>70</v>
      </c>
    </row>
    <row r="35" spans="1:6" ht="15.75" thickBot="1" x14ac:dyDescent="0.3">
      <c r="A35" s="32" t="s">
        <v>151</v>
      </c>
      <c r="B35" s="31">
        <v>668</v>
      </c>
      <c r="C35" s="31">
        <v>930</v>
      </c>
      <c r="D35" s="31">
        <v>1045</v>
      </c>
      <c r="E35" s="31">
        <v>1160</v>
      </c>
      <c r="F35" s="31" t="s">
        <v>70</v>
      </c>
    </row>
    <row r="36" spans="1:6" ht="15.75" thickBot="1" x14ac:dyDescent="0.3">
      <c r="A36" s="75" t="s">
        <v>154</v>
      </c>
      <c r="B36" s="93">
        <v>5887</v>
      </c>
      <c r="C36" s="93">
        <f>SUM(C33:C35)</f>
        <v>8319</v>
      </c>
      <c r="D36" s="93">
        <f>SUM(D33:D35)</f>
        <v>10506</v>
      </c>
      <c r="E36" s="93">
        <f>SUM(E33:E35)</f>
        <v>9720</v>
      </c>
      <c r="F36" s="93">
        <f>SUM(F33:F35)</f>
        <v>0</v>
      </c>
    </row>
    <row r="37" spans="1:6" x14ac:dyDescent="0.25">
      <c r="A37" s="6"/>
      <c r="B37" s="40"/>
      <c r="C37" s="31"/>
      <c r="D37" s="31"/>
      <c r="E37" s="31"/>
      <c r="F37" s="31"/>
    </row>
    <row r="38" spans="1:6" x14ac:dyDescent="0.25">
      <c r="A38" s="14" t="s">
        <v>155</v>
      </c>
      <c r="B38" s="211"/>
      <c r="C38" s="211"/>
      <c r="D38" s="211"/>
      <c r="E38" s="211"/>
      <c r="F38" s="210"/>
    </row>
    <row r="39" spans="1:6" x14ac:dyDescent="0.25">
      <c r="B39" s="211"/>
      <c r="C39" s="211"/>
      <c r="D39" s="211"/>
      <c r="E39" s="211"/>
    </row>
    <row r="40" spans="1:6" x14ac:dyDescent="0.25">
      <c r="B40" s="211"/>
      <c r="C40" s="211"/>
      <c r="D40" s="211"/>
      <c r="E40" s="211"/>
    </row>
    <row r="41" spans="1:6" x14ac:dyDescent="0.25">
      <c r="B41" s="212"/>
      <c r="C41" s="212"/>
      <c r="D41" s="212"/>
      <c r="E41" s="212"/>
    </row>
    <row r="43" spans="1:6" x14ac:dyDescent="0.25">
      <c r="B43" s="211"/>
      <c r="C43" s="211"/>
      <c r="D43" s="211"/>
      <c r="E43" s="211"/>
    </row>
    <row r="44" spans="1:6" x14ac:dyDescent="0.25">
      <c r="B44" s="211"/>
      <c r="C44" s="211"/>
      <c r="D44" s="211"/>
      <c r="E44" s="211"/>
    </row>
    <row r="45" spans="1:6" x14ac:dyDescent="0.25">
      <c r="B45" s="211"/>
      <c r="C45" s="211"/>
      <c r="D45" s="211"/>
      <c r="E45" s="211"/>
    </row>
    <row r="46" spans="1:6" x14ac:dyDescent="0.25">
      <c r="B46" s="212"/>
      <c r="C46" s="212"/>
      <c r="D46" s="212"/>
      <c r="E46" s="212"/>
    </row>
  </sheetData>
  <hyperlinks>
    <hyperlink ref="A1" location="Contents!A1" display="Contents" xr:uid="{5F35EC1A-E01B-440A-B41F-EE35BF7AA165}"/>
  </hyperlinks>
  <pageMargins left="0.70866141732283472" right="0.70866141732283472" top="0.74803149606299213" bottom="0.74803149606299213" header="0.31496062992125984" footer="0.31496062992125984"/>
  <pageSetup paperSize="9" scale="79" fitToHeight="0" orientation="portrait" r:id="rId1"/>
  <headerFooter scaleWithDoc="0">
    <oddFooter>&amp;L&amp;"Arial,Regular"&amp;8Íslandsbanki Factbook 3Q21&amp;C&amp;"Arial,Regular"&amp;8&amp;[7</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6C22F-9240-412A-B5AB-1CB471D5EA40}">
  <sheetPr>
    <tabColor rgb="FFDC1E35"/>
    <pageSetUpPr fitToPage="1"/>
  </sheetPr>
  <dimension ref="A1:F18"/>
  <sheetViews>
    <sheetView zoomScaleNormal="100" workbookViewId="0">
      <selection activeCell="R47" sqref="R47"/>
    </sheetView>
  </sheetViews>
  <sheetFormatPr defaultRowHeight="15" x14ac:dyDescent="0.25"/>
  <cols>
    <col min="1" max="1" width="55.7109375" style="12" customWidth="1"/>
    <col min="2" max="6" width="10.7109375" style="12" customWidth="1"/>
    <col min="7" max="16384" width="9.140625" style="12"/>
  </cols>
  <sheetData>
    <row r="1" spans="1:6" x14ac:dyDescent="0.25">
      <c r="A1" s="22" t="s">
        <v>19</v>
      </c>
      <c r="B1" s="94"/>
      <c r="C1" s="6"/>
      <c r="D1" s="95"/>
      <c r="E1" s="6"/>
      <c r="F1" s="6"/>
    </row>
    <row r="2" spans="1:6" ht="19.5" x14ac:dyDescent="0.3">
      <c r="A2" s="1" t="s">
        <v>156</v>
      </c>
      <c r="B2" s="96"/>
      <c r="C2" s="25"/>
      <c r="D2" s="1"/>
      <c r="E2" s="25"/>
      <c r="F2" s="25"/>
    </row>
    <row r="3" spans="1:6" ht="15.75" thickBot="1" x14ac:dyDescent="0.3">
      <c r="A3" s="60"/>
      <c r="B3" s="26"/>
      <c r="C3" s="26"/>
      <c r="D3" s="26"/>
      <c r="E3" s="26"/>
      <c r="F3" s="26"/>
    </row>
    <row r="4" spans="1:6" ht="15.75" thickBot="1" x14ac:dyDescent="0.3">
      <c r="A4" s="61" t="s">
        <v>88</v>
      </c>
      <c r="B4" s="28" t="s">
        <v>86</v>
      </c>
      <c r="C4" s="28">
        <v>2020</v>
      </c>
      <c r="D4" s="28">
        <v>2019</v>
      </c>
      <c r="E4" s="28">
        <v>2018</v>
      </c>
      <c r="F4" s="28">
        <v>2017</v>
      </c>
    </row>
    <row r="5" spans="1:6" x14ac:dyDescent="0.25">
      <c r="A5" s="29"/>
      <c r="B5" s="97"/>
      <c r="C5" s="31"/>
      <c r="D5" s="97"/>
      <c r="E5" s="31"/>
      <c r="F5" s="31"/>
    </row>
    <row r="6" spans="1:6" x14ac:dyDescent="0.25">
      <c r="A6" s="32" t="s">
        <v>157</v>
      </c>
      <c r="B6" s="31">
        <v>2129</v>
      </c>
      <c r="C6" s="31">
        <v>2382</v>
      </c>
      <c r="D6" s="31">
        <v>2225</v>
      </c>
      <c r="E6" s="31">
        <v>2116</v>
      </c>
      <c r="F6" s="31">
        <v>1964</v>
      </c>
    </row>
    <row r="7" spans="1:6" x14ac:dyDescent="0.25">
      <c r="A7" s="32" t="s">
        <v>158</v>
      </c>
      <c r="B7" s="31">
        <v>2399</v>
      </c>
      <c r="C7" s="31">
        <v>2487</v>
      </c>
      <c r="D7" s="31">
        <v>2430</v>
      </c>
      <c r="E7" s="31">
        <v>2303</v>
      </c>
      <c r="F7" s="31">
        <v>2280</v>
      </c>
    </row>
    <row r="8" spans="1:6" x14ac:dyDescent="0.25">
      <c r="A8" s="32" t="s">
        <v>159</v>
      </c>
      <c r="B8" s="31">
        <v>3339</v>
      </c>
      <c r="C8" s="31">
        <v>4378</v>
      </c>
      <c r="D8" s="31">
        <v>3810</v>
      </c>
      <c r="E8" s="31">
        <v>12065</v>
      </c>
      <c r="F8" s="31">
        <v>13094</v>
      </c>
    </row>
    <row r="9" spans="1:6" x14ac:dyDescent="0.25">
      <c r="A9" s="32" t="s">
        <v>160</v>
      </c>
      <c r="B9" s="31">
        <v>1604</v>
      </c>
      <c r="C9" s="31">
        <v>2014</v>
      </c>
      <c r="D9" s="31">
        <v>1510</v>
      </c>
      <c r="E9" s="31">
        <v>1467</v>
      </c>
      <c r="F9" s="31">
        <v>1427</v>
      </c>
    </row>
    <row r="10" spans="1:6" x14ac:dyDescent="0.25">
      <c r="A10" s="32" t="s">
        <v>161</v>
      </c>
      <c r="B10" s="31">
        <v>1305</v>
      </c>
      <c r="C10" s="31">
        <v>1390</v>
      </c>
      <c r="D10" s="31">
        <v>2077</v>
      </c>
      <c r="E10" s="31">
        <v>1902</v>
      </c>
      <c r="F10" s="31">
        <v>2090</v>
      </c>
    </row>
    <row r="11" spans="1:6" x14ac:dyDescent="0.25">
      <c r="A11" s="62" t="s">
        <v>162</v>
      </c>
      <c r="B11" s="98">
        <v>10776</v>
      </c>
      <c r="C11" s="98">
        <v>12651</v>
      </c>
      <c r="D11" s="98">
        <v>12052</v>
      </c>
      <c r="E11" s="98">
        <v>19853</v>
      </c>
      <c r="F11" s="98">
        <v>20855</v>
      </c>
    </row>
    <row r="12" spans="1:6" x14ac:dyDescent="0.25">
      <c r="A12" s="32"/>
      <c r="B12" s="31"/>
      <c r="C12" s="31"/>
      <c r="D12" s="31"/>
      <c r="E12" s="31"/>
      <c r="F12" s="31"/>
    </row>
    <row r="13" spans="1:6" x14ac:dyDescent="0.25">
      <c r="A13" s="32" t="s">
        <v>163</v>
      </c>
      <c r="B13" s="64">
        <v>-317</v>
      </c>
      <c r="C13" s="64">
        <v>-360</v>
      </c>
      <c r="D13" s="64">
        <v>-337</v>
      </c>
      <c r="E13" s="64">
        <v>-300</v>
      </c>
      <c r="F13" s="64">
        <v>-128</v>
      </c>
    </row>
    <row r="14" spans="1:6" x14ac:dyDescent="0.25">
      <c r="A14" s="32" t="s">
        <v>164</v>
      </c>
      <c r="B14" s="64">
        <v>-1255</v>
      </c>
      <c r="C14" s="64">
        <v>-1766</v>
      </c>
      <c r="D14" s="64">
        <v>-806</v>
      </c>
      <c r="E14" s="64">
        <v>-7302</v>
      </c>
      <c r="F14" s="64">
        <v>-6956</v>
      </c>
    </row>
    <row r="15" spans="1:6" x14ac:dyDescent="0.25">
      <c r="A15" s="41" t="s">
        <v>165</v>
      </c>
      <c r="B15" s="64">
        <v>-8</v>
      </c>
      <c r="C15" s="99" t="s">
        <v>122</v>
      </c>
      <c r="D15" s="64">
        <v>-10</v>
      </c>
      <c r="E15" s="64">
        <v>-24.2</v>
      </c>
      <c r="F15" s="64">
        <v>-21</v>
      </c>
    </row>
    <row r="16" spans="1:6" x14ac:dyDescent="0.25">
      <c r="A16" s="62" t="s">
        <v>166</v>
      </c>
      <c r="B16" s="98">
        <v>-1580</v>
      </c>
      <c r="C16" s="98">
        <v>-2126</v>
      </c>
      <c r="D16" s="98">
        <v>-1153</v>
      </c>
      <c r="E16" s="98">
        <v>-7626</v>
      </c>
      <c r="F16" s="98">
        <v>-7105</v>
      </c>
    </row>
    <row r="17" spans="1:6" ht="15.75" thickBot="1" x14ac:dyDescent="0.3">
      <c r="A17" s="32"/>
      <c r="B17" s="31"/>
      <c r="C17" s="31"/>
      <c r="D17" s="31"/>
      <c r="E17" s="31"/>
      <c r="F17" s="31"/>
    </row>
    <row r="18" spans="1:6" ht="15.75" thickBot="1" x14ac:dyDescent="0.3">
      <c r="A18" s="75" t="s">
        <v>93</v>
      </c>
      <c r="B18" s="93">
        <v>9196</v>
      </c>
      <c r="C18" s="93">
        <v>10525</v>
      </c>
      <c r="D18" s="93">
        <f>+D11+D16</f>
        <v>10899</v>
      </c>
      <c r="E18" s="93">
        <v>12227</v>
      </c>
      <c r="F18" s="93">
        <v>13750</v>
      </c>
    </row>
  </sheetData>
  <hyperlinks>
    <hyperlink ref="A1" location="Contents!A1" display="Contents" xr:uid="{564B561E-F8CD-43DA-A4DB-17EA79DE3636}"/>
  </hyperlinks>
  <pageMargins left="0.70866141732283472" right="0.70866141732283472" top="0.74803149606299213" bottom="0.74803149606299213" header="0.31496062992125984" footer="0.31496062992125984"/>
  <pageSetup paperSize="9" scale="79" fitToHeight="0" orientation="portrait" r:id="rId1"/>
  <headerFooter scaleWithDoc="0">
    <oddFooter>&amp;L&amp;"Arial,Regular"&amp;8Íslandsbanki Factbook 3Q21&amp;C&amp;"Arial,Regular"&amp;8&amp;[8</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527C-150F-4A5C-82E5-C787FBEAABD3}">
  <sheetPr>
    <tabColor rgb="FFDC1E35"/>
    <pageSetUpPr fitToPage="1"/>
  </sheetPr>
  <dimension ref="A1:F30"/>
  <sheetViews>
    <sheetView zoomScaleNormal="100" workbookViewId="0">
      <selection activeCell="J19" sqref="J19"/>
    </sheetView>
  </sheetViews>
  <sheetFormatPr defaultRowHeight="15" x14ac:dyDescent="0.25"/>
  <cols>
    <col min="1" max="1" width="55.7109375" style="12" customWidth="1"/>
    <col min="2" max="6" width="10.7109375" style="12" customWidth="1"/>
    <col min="7" max="16384" width="9.140625" style="12"/>
  </cols>
  <sheetData>
    <row r="1" spans="1:6" x14ac:dyDescent="0.25">
      <c r="A1" s="22" t="s">
        <v>19</v>
      </c>
      <c r="B1" s="80"/>
      <c r="C1" s="6"/>
      <c r="D1" s="6"/>
      <c r="E1" s="6"/>
      <c r="F1" s="6"/>
    </row>
    <row r="2" spans="1:6" ht="19.5" x14ac:dyDescent="0.3">
      <c r="A2" s="1" t="s">
        <v>167</v>
      </c>
      <c r="B2" s="25"/>
      <c r="C2" s="25"/>
      <c r="D2" s="25"/>
      <c r="E2" s="25"/>
      <c r="F2" s="25"/>
    </row>
    <row r="3" spans="1:6" ht="15.75" thickBot="1" x14ac:dyDescent="0.3">
      <c r="A3" s="60"/>
      <c r="B3" s="81"/>
      <c r="C3" s="26"/>
      <c r="D3" s="26"/>
      <c r="E3" s="26"/>
      <c r="F3" s="26"/>
    </row>
    <row r="4" spans="1:6" ht="15.75" thickBot="1" x14ac:dyDescent="0.3">
      <c r="A4" s="61" t="s">
        <v>88</v>
      </c>
      <c r="B4" s="82">
        <v>44469</v>
      </c>
      <c r="C4" s="28">
        <v>2020</v>
      </c>
      <c r="D4" s="28">
        <v>2019</v>
      </c>
      <c r="E4" s="28">
        <v>2018</v>
      </c>
      <c r="F4" s="28">
        <v>2017</v>
      </c>
    </row>
    <row r="5" spans="1:6" x14ac:dyDescent="0.25">
      <c r="A5" s="32" t="s">
        <v>168</v>
      </c>
      <c r="B5" s="100">
        <v>513555</v>
      </c>
      <c r="C5" s="31">
        <v>437377</v>
      </c>
      <c r="D5" s="100">
        <v>349181</v>
      </c>
      <c r="E5" s="31">
        <v>319389.8476470001</v>
      </c>
      <c r="F5" s="31">
        <v>299350</v>
      </c>
    </row>
    <row r="6" spans="1:6" x14ac:dyDescent="0.25">
      <c r="A6" s="32" t="s">
        <v>169</v>
      </c>
      <c r="B6" s="100">
        <v>164167</v>
      </c>
      <c r="C6" s="31">
        <v>124260</v>
      </c>
      <c r="D6" s="100">
        <v>126488</v>
      </c>
      <c r="E6" s="31">
        <v>124242</v>
      </c>
      <c r="F6" s="31">
        <v>112144</v>
      </c>
    </row>
    <row r="7" spans="1:6" x14ac:dyDescent="0.25">
      <c r="A7" s="32" t="s">
        <v>170</v>
      </c>
      <c r="B7" s="100">
        <v>36193</v>
      </c>
      <c r="C7" s="31">
        <v>42352</v>
      </c>
      <c r="D7" s="100">
        <v>44420</v>
      </c>
      <c r="E7" s="31">
        <v>29095</v>
      </c>
      <c r="F7" s="31">
        <v>24797</v>
      </c>
    </row>
    <row r="8" spans="1:6" x14ac:dyDescent="0.25">
      <c r="A8" s="41" t="s">
        <v>171</v>
      </c>
      <c r="B8" s="100">
        <v>9508</v>
      </c>
      <c r="C8" s="31">
        <v>8673</v>
      </c>
      <c r="D8" s="100">
        <v>7887</v>
      </c>
      <c r="E8" s="31">
        <v>6858</v>
      </c>
      <c r="F8" s="31">
        <v>7109</v>
      </c>
    </row>
    <row r="9" spans="1:6" x14ac:dyDescent="0.25">
      <c r="A9" s="32" t="s">
        <v>172</v>
      </c>
      <c r="B9" s="100">
        <v>2025</v>
      </c>
      <c r="C9" s="31">
        <v>1539</v>
      </c>
      <c r="D9" s="100">
        <v>2315</v>
      </c>
      <c r="E9" s="31">
        <v>1704</v>
      </c>
      <c r="F9" s="31">
        <v>26</v>
      </c>
    </row>
    <row r="10" spans="1:6" x14ac:dyDescent="0.25">
      <c r="A10" s="32" t="s">
        <v>173</v>
      </c>
      <c r="B10" s="100">
        <v>89750</v>
      </c>
      <c r="C10" s="31">
        <v>78561</v>
      </c>
      <c r="D10" s="100">
        <v>82288</v>
      </c>
      <c r="E10" s="31">
        <v>79824</v>
      </c>
      <c r="F10" s="31">
        <v>69961</v>
      </c>
    </row>
    <row r="11" spans="1:6" x14ac:dyDescent="0.25">
      <c r="A11" s="32" t="s">
        <v>174</v>
      </c>
      <c r="B11" s="100">
        <v>22567</v>
      </c>
      <c r="C11" s="31">
        <v>23440</v>
      </c>
      <c r="D11" s="100">
        <v>23590</v>
      </c>
      <c r="E11" s="31">
        <v>23799</v>
      </c>
      <c r="F11" s="31">
        <v>19726</v>
      </c>
    </row>
    <row r="12" spans="1:6" x14ac:dyDescent="0.25">
      <c r="A12" s="32" t="s">
        <v>175</v>
      </c>
      <c r="B12" s="100">
        <v>9919</v>
      </c>
      <c r="C12" s="31">
        <v>10911</v>
      </c>
      <c r="D12" s="100">
        <v>12312</v>
      </c>
      <c r="E12" s="31">
        <v>12087</v>
      </c>
      <c r="F12" s="31">
        <v>11871</v>
      </c>
    </row>
    <row r="13" spans="1:6" x14ac:dyDescent="0.25">
      <c r="A13" s="32" t="s">
        <v>176</v>
      </c>
      <c r="B13" s="100">
        <v>114519</v>
      </c>
      <c r="C13" s="31">
        <v>157502</v>
      </c>
      <c r="D13" s="100">
        <v>145559</v>
      </c>
      <c r="E13" s="31">
        <v>142885</v>
      </c>
      <c r="F13" s="31">
        <v>127067</v>
      </c>
    </row>
    <row r="14" spans="1:6" x14ac:dyDescent="0.25">
      <c r="A14" s="32" t="s">
        <v>177</v>
      </c>
      <c r="B14" s="100">
        <v>119215</v>
      </c>
      <c r="C14" s="31">
        <v>122102</v>
      </c>
      <c r="D14" s="100">
        <v>105592</v>
      </c>
      <c r="E14" s="92">
        <v>106715</v>
      </c>
      <c r="F14" s="31">
        <v>84853</v>
      </c>
    </row>
    <row r="15" spans="1:6" x14ac:dyDescent="0.25">
      <c r="A15" s="87" t="s">
        <v>178</v>
      </c>
      <c r="B15" s="101">
        <v>1081418</v>
      </c>
      <c r="C15" s="101">
        <v>1006717</v>
      </c>
      <c r="D15" s="101">
        <v>899632</v>
      </c>
      <c r="E15" s="91">
        <v>846599</v>
      </c>
      <c r="F15" s="101">
        <v>756904</v>
      </c>
    </row>
    <row r="16" spans="1:6" ht="15.75" thickBot="1" x14ac:dyDescent="0.3">
      <c r="A16" s="32" t="s">
        <v>179</v>
      </c>
      <c r="B16" s="31" t="s">
        <v>122</v>
      </c>
      <c r="C16" s="31">
        <v>0</v>
      </c>
      <c r="D16" s="31">
        <v>0</v>
      </c>
      <c r="E16" s="31" t="s">
        <v>122</v>
      </c>
      <c r="F16" s="31">
        <v>-1729</v>
      </c>
    </row>
    <row r="17" spans="1:6" ht="15.75" thickBot="1" x14ac:dyDescent="0.3">
      <c r="A17" s="75" t="s">
        <v>9</v>
      </c>
      <c r="B17" s="93">
        <v>1081418</v>
      </c>
      <c r="C17" s="93">
        <v>1006717</v>
      </c>
      <c r="D17" s="93">
        <v>899632</v>
      </c>
      <c r="E17" s="93">
        <v>846599</v>
      </c>
      <c r="F17" s="93">
        <v>755175</v>
      </c>
    </row>
    <row r="18" spans="1:6" x14ac:dyDescent="0.25">
      <c r="A18" s="32"/>
      <c r="B18" s="31"/>
      <c r="C18" s="31"/>
      <c r="D18" s="31"/>
      <c r="E18" s="31"/>
      <c r="F18" s="31"/>
    </row>
    <row r="19" spans="1:6" x14ac:dyDescent="0.25">
      <c r="A19" s="32"/>
      <c r="B19" s="31"/>
      <c r="C19" s="31"/>
      <c r="D19" s="31"/>
      <c r="E19" s="31"/>
      <c r="F19" s="31"/>
    </row>
    <row r="20" spans="1:6" x14ac:dyDescent="0.25">
      <c r="A20" s="29" t="s">
        <v>180</v>
      </c>
      <c r="B20" s="31"/>
      <c r="C20" s="31"/>
      <c r="D20" s="31"/>
      <c r="E20" s="31"/>
      <c r="F20" s="31"/>
    </row>
    <row r="21" spans="1:6" x14ac:dyDescent="0.25">
      <c r="A21" s="32" t="s">
        <v>181</v>
      </c>
      <c r="B21" s="100">
        <v>37915</v>
      </c>
      <c r="C21" s="31">
        <v>42212</v>
      </c>
      <c r="D21" s="100">
        <v>48938</v>
      </c>
      <c r="E21" s="31">
        <v>48581</v>
      </c>
      <c r="F21" s="31">
        <v>45650</v>
      </c>
    </row>
    <row r="22" spans="1:6" x14ac:dyDescent="0.25">
      <c r="A22" s="32" t="s">
        <v>182</v>
      </c>
      <c r="B22" s="100">
        <v>17843</v>
      </c>
      <c r="C22" s="31">
        <v>16888</v>
      </c>
      <c r="D22" s="100">
        <v>19026</v>
      </c>
      <c r="E22" s="31">
        <v>18242</v>
      </c>
      <c r="F22" s="31">
        <v>18800</v>
      </c>
    </row>
    <row r="23" spans="1:6" x14ac:dyDescent="0.25">
      <c r="A23" s="32" t="s">
        <v>183</v>
      </c>
      <c r="B23" s="100">
        <v>450760</v>
      </c>
      <c r="C23" s="31">
        <v>377155</v>
      </c>
      <c r="D23" s="100">
        <v>281499</v>
      </c>
      <c r="E23" s="31">
        <v>249296</v>
      </c>
      <c r="F23" s="31">
        <v>225765</v>
      </c>
    </row>
    <row r="24" spans="1:6" x14ac:dyDescent="0.25">
      <c r="A24" s="32" t="s">
        <v>184</v>
      </c>
      <c r="B24" s="100">
        <v>45671</v>
      </c>
      <c r="C24" s="31">
        <v>44194</v>
      </c>
      <c r="D24" s="100">
        <v>45623</v>
      </c>
      <c r="E24" s="31">
        <v>45116</v>
      </c>
      <c r="F24" s="31">
        <v>40765</v>
      </c>
    </row>
    <row r="25" spans="1:6" x14ac:dyDescent="0.25">
      <c r="A25" s="32" t="s">
        <v>185</v>
      </c>
      <c r="B25" s="100">
        <v>4206</v>
      </c>
      <c r="C25" s="31">
        <v>3594</v>
      </c>
      <c r="D25" s="100">
        <v>0</v>
      </c>
      <c r="E25" s="31">
        <v>0</v>
      </c>
      <c r="F25" s="31">
        <v>0</v>
      </c>
    </row>
    <row r="26" spans="1:6" x14ac:dyDescent="0.25">
      <c r="A26" s="32" t="s">
        <v>186</v>
      </c>
      <c r="B26" s="100">
        <v>525023</v>
      </c>
      <c r="C26" s="31">
        <v>522674</v>
      </c>
      <c r="D26" s="100">
        <v>504546</v>
      </c>
      <c r="E26" s="31">
        <v>485364</v>
      </c>
      <c r="F26" s="31">
        <v>425924</v>
      </c>
    </row>
    <row r="27" spans="1:6" x14ac:dyDescent="0.25">
      <c r="A27" s="87" t="s">
        <v>178</v>
      </c>
      <c r="B27" s="101">
        <v>1081418</v>
      </c>
      <c r="C27" s="101">
        <v>1006717</v>
      </c>
      <c r="D27" s="101">
        <v>899632</v>
      </c>
      <c r="E27" s="101">
        <v>846599</v>
      </c>
      <c r="F27" s="101">
        <v>756904</v>
      </c>
    </row>
    <row r="28" spans="1:6" ht="15.75" thickBot="1" x14ac:dyDescent="0.3">
      <c r="A28" s="32" t="s">
        <v>179</v>
      </c>
      <c r="B28" s="31" t="s">
        <v>122</v>
      </c>
      <c r="C28" s="31">
        <v>0</v>
      </c>
      <c r="D28" s="31">
        <v>0</v>
      </c>
      <c r="E28" s="31" t="s">
        <v>122</v>
      </c>
      <c r="F28" s="31">
        <v>-1729</v>
      </c>
    </row>
    <row r="29" spans="1:6" ht="15.75" thickBot="1" x14ac:dyDescent="0.3">
      <c r="A29" s="75" t="s">
        <v>9</v>
      </c>
      <c r="B29" s="93">
        <v>1081418</v>
      </c>
      <c r="C29" s="93">
        <v>1006717</v>
      </c>
      <c r="D29" s="93">
        <v>899632</v>
      </c>
      <c r="E29" s="93">
        <v>846599</v>
      </c>
      <c r="F29" s="93">
        <v>755175</v>
      </c>
    </row>
    <row r="30" spans="1:6" x14ac:dyDescent="0.25">
      <c r="A30" s="32"/>
      <c r="B30" s="31"/>
      <c r="C30" s="31"/>
      <c r="D30" s="31"/>
      <c r="E30" s="31"/>
      <c r="F30" s="31"/>
    </row>
  </sheetData>
  <hyperlinks>
    <hyperlink ref="A1" location="Contents!A1" display="Contents" xr:uid="{407519C9-95D2-4A44-BCCD-7F4D08815C28}"/>
  </hyperlinks>
  <pageMargins left="0.70866141732283472" right="0.70866141732283472" top="0.74803149606299213" bottom="0.74803149606299213" header="0.31496062992125984" footer="0.31496062992125984"/>
  <pageSetup paperSize="9" scale="79" fitToHeight="0" orientation="portrait" r:id="rId1"/>
  <headerFooter scaleWithDoc="0">
    <oddFooter>&amp;L&amp;"Arial,Regular"&amp;8Íslandsbanki Factbook 3Q21&amp;C&amp;"Arial,Regular"&amp;8&amp;[9</oddFooter>
  </headerFooter>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Cover</vt:lpstr>
      <vt:lpstr>Contents</vt:lpstr>
      <vt:lpstr>Investor relation</vt:lpstr>
      <vt:lpstr>KPI 5Y</vt:lpstr>
      <vt:lpstr>Income statement 5Y</vt:lpstr>
      <vt:lpstr>Balance sheet 5Y</vt:lpstr>
      <vt:lpstr>NII 5Y</vt:lpstr>
      <vt:lpstr>NFCI 5Y</vt:lpstr>
      <vt:lpstr>Loans to customers 5Y</vt:lpstr>
      <vt:lpstr>Capital REA 5Y</vt:lpstr>
      <vt:lpstr>Average balances 5Y</vt:lpstr>
      <vt:lpstr>KPI 9Q</vt:lpstr>
      <vt:lpstr>Income statement 9Q</vt:lpstr>
      <vt:lpstr>Balance sheet 9Q</vt:lpstr>
      <vt:lpstr>NII 9Q</vt:lpstr>
      <vt:lpstr>NFCI 9Q</vt:lpstr>
      <vt:lpstr>Loans to customers 9Q</vt:lpstr>
      <vt:lpstr>Capital REA 9Q</vt:lpstr>
      <vt:lpstr>Average balances 9Q</vt:lpstr>
      <vt:lpstr>Allocation &amp; Impact Report 2020</vt:lpstr>
      <vt:lpstr>Macroeconomics 9Q</vt:lpstr>
      <vt:lpstr>Currencies 9Q</vt:lpstr>
      <vt:lpstr>Financial Targets</vt:lpstr>
      <vt:lpstr>Ratings</vt:lpstr>
      <vt:lpstr>Disclaimer</vt:lpstr>
      <vt:lpstr>'Allocation &amp; Impact Report 2020'!Print_Area</vt:lpstr>
      <vt:lpstr>'Average balances 5Y'!Print_Area</vt:lpstr>
      <vt:lpstr>'Average balances 9Q'!Print_Area</vt:lpstr>
      <vt:lpstr>'Balance sheet 5Y'!Print_Area</vt:lpstr>
      <vt:lpstr>'Balance sheet 9Q'!Print_Area</vt:lpstr>
      <vt:lpstr>'Capital REA 5Y'!Print_Area</vt:lpstr>
      <vt:lpstr>'Capital REA 9Q'!Print_Area</vt:lpstr>
      <vt:lpstr>Contents!Print_Area</vt:lpstr>
      <vt:lpstr>Cover!Print_Area</vt:lpstr>
      <vt:lpstr>'Currencies 9Q'!Print_Area</vt:lpstr>
      <vt:lpstr>Disclaimer!Print_Area</vt:lpstr>
      <vt:lpstr>'Financial Targets'!Print_Area</vt:lpstr>
      <vt:lpstr>'Income statement 5Y'!Print_Area</vt:lpstr>
      <vt:lpstr>'Income statement 9Q'!Print_Area</vt:lpstr>
      <vt:lpstr>'Investor relation'!Print_Area</vt:lpstr>
      <vt:lpstr>'KPI 5Y'!Print_Area</vt:lpstr>
      <vt:lpstr>'KPI 9Q'!Print_Area</vt:lpstr>
      <vt:lpstr>'Loans to customers 5Y'!Print_Area</vt:lpstr>
      <vt:lpstr>'Loans to customers 9Q'!Print_Area</vt:lpstr>
      <vt:lpstr>'Macroeconomics 9Q'!Print_Area</vt:lpstr>
      <vt:lpstr>'NFCI 5Y'!Print_Area</vt:lpstr>
      <vt:lpstr>'NFCI 9Q'!Print_Area</vt:lpstr>
      <vt:lpstr>'NII 5Y'!Print_Area</vt:lpstr>
      <vt:lpstr>'NII 9Q'!Print_Area</vt:lpstr>
      <vt:lpstr>Ratings!Print_Area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Íslandsbanki</dc:creator>
  <cp:lastModifiedBy>Jóhanna Margeirsdóttir</cp:lastModifiedBy>
  <cp:lastPrinted>2021-10-28T12:41:10Z</cp:lastPrinted>
  <dcterms:created xsi:type="dcterms:W3CDTF">2021-10-15T14:10:56Z</dcterms:created>
  <dcterms:modified xsi:type="dcterms:W3CDTF">2021-10-28T12:45:28Z</dcterms:modified>
</cp:coreProperties>
</file>