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isbank.is\fs\common\all divisions\Collaboration\TRE-IR\2025\Q4 2025\Birting\"/>
    </mc:Choice>
  </mc:AlternateContent>
  <xr:revisionPtr revIDLastSave="0" documentId="13_ncr:1_{F446092B-2F51-4F42-ABF6-DD7B1DDBD915}" xr6:coauthVersionLast="47" xr6:coauthVersionMax="47" xr10:uidLastSave="{00000000-0000-0000-0000-000000000000}"/>
  <bookViews>
    <workbookView xWindow="1884" yWindow="1884" windowWidth="17280" windowHeight="9960" tabRatio="885" xr2:uid="{37696061-136E-4B9B-9630-4B966A6AAA5A}"/>
  </bookViews>
  <sheets>
    <sheet name="Cover" sheetId="30" r:id="rId1"/>
    <sheet name="Contents" sheetId="1" r:id="rId2"/>
    <sheet name="Financial ratios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Financial ratios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Financial ratios-Definition" sheetId="50" r:id="rId26"/>
    <sheet name="Disclaimer" sheetId="51" r:id="rId27"/>
  </sheets>
  <externalReferences>
    <externalReference r:id="rId28"/>
    <externalReference r:id="rId29"/>
    <externalReference r:id="rId30"/>
    <externalReference r:id="rId31"/>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reporting'!$A$2:$F$37</definedName>
    <definedName name="_xlnm.Print_Area" localSheetId="4">'Balance sheet 5Y'!$A$2:$F$38</definedName>
    <definedName name="_xlnm.Print_Area" localSheetId="17">'Balance sheet 9Q'!$A$2:$J$37</definedName>
    <definedName name="_xlnm.Print_Area" localSheetId="10">'Business Banking 5Y'!$A$2:$F$38</definedName>
    <definedName name="_xlnm.Print_Area" localSheetId="8">'Capital REA 5Y'!$A$2:$F$40</definedName>
    <definedName name="_xlnm.Print_Area" localSheetId="21">'Capital REA 9Q'!$A$2:$J$38</definedName>
    <definedName name="_xlnm.Print_Area" localSheetId="1">Contents!$A$2:$B$47</definedName>
    <definedName name="_xlnm.Print_Area" localSheetId="11">'Corp.&amp;Inv.Banking 5Y'!$A$2:$F$38</definedName>
    <definedName name="_xlnm.Print_Area" localSheetId="13">'Cost centers 5Y'!$A$2:$F$36</definedName>
    <definedName name="_xlnm.Print_Area" localSheetId="0">Cover!$A$1:$J$46</definedName>
    <definedName name="_xlnm.Print_Area" localSheetId="26">Disclaimer!$A$2:$A$48</definedName>
    <definedName name="_xlnm.Print_Area" localSheetId="2">'Financial ratios 5Y'!$A$2:$F$57</definedName>
    <definedName name="_xlnm.Print_Area" localSheetId="15">'Financial ratios 9Q'!$A$2:$J$54</definedName>
    <definedName name="_xlnm.Print_Area" localSheetId="25">'Financial ratios-Definition'!$A$2:$B$48</definedName>
    <definedName name="_xlnm.Print_Area" localSheetId="24">'Impact reporting'!$A$2:$T$59</definedName>
    <definedName name="_xlnm.Print_Area" localSheetId="3">'Income statement 5Y'!$A$2:$F$42</definedName>
    <definedName name="_xlnm.Print_Area" localSheetId="16">'Income statement 9Q'!$A$2:$J$38</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5Y'!$A$2:$F$20</definedName>
    <definedName name="_xlnm.Print_Area" localSheetId="19">'NFCI 9Q'!$A$2:$J$21</definedName>
    <definedName name="_xlnm.Print_Area" localSheetId="5">'NII 5Y'!$A$2:$F$43</definedName>
    <definedName name="_xlnm.Print_Area" localSheetId="18">'NII 9Q'!$A$2:$J$42</definedName>
    <definedName name="_xlnm.Print_Area" localSheetId="9">'Personal Banking 5Y'!$A$2:$F$38</definedName>
    <definedName name="_xlnm.Print_Area" localSheetId="14">'Subs,elim&amp;adj 5Y'!$A$2:$F$38</definedName>
    <definedName name="_xlnm.Print_Area" localSheetId="12">'Treasury&amp;Prop.Trading 5Y'!$A$2:$F$36</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 i="47" l="1"/>
  <c r="E34" i="14" l="1"/>
  <c r="E40" i="14"/>
  <c r="B10" i="1"/>
  <c r="B11" i="1"/>
  <c r="B12" i="1"/>
  <c r="B13" i="1"/>
  <c r="B14" i="1"/>
  <c r="B15" i="1"/>
  <c r="B16" i="1"/>
  <c r="B17" i="1"/>
  <c r="B18" i="1"/>
  <c r="B19" i="1"/>
  <c r="B20" i="1"/>
  <c r="B21" i="1"/>
  <c r="B24" i="1"/>
  <c r="B25" i="1"/>
  <c r="B26" i="1"/>
  <c r="B27" i="1"/>
  <c r="B28" i="1"/>
  <c r="B29" i="1"/>
  <c r="B30" i="1"/>
  <c r="B31" i="1"/>
  <c r="B34" i="1"/>
  <c r="B35" i="1"/>
  <c r="B36" i="1"/>
  <c r="B37" i="1"/>
</calcChain>
</file>

<file path=xl/sharedStrings.xml><?xml version="1.0" encoding="utf-8"?>
<sst xmlns="http://schemas.openxmlformats.org/spreadsheetml/2006/main" count="909" uniqueCount="399">
  <si>
    <t xml:space="preserve">Contents </t>
  </si>
  <si>
    <t>Page</t>
  </si>
  <si>
    <t>Overview</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</si>
  <si>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</si>
  <si>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</si>
  <si>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</si>
  <si>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</si>
  <si>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</si>
  <si>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</si>
  <si>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</si>
  <si>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</si>
  <si>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</si>
  <si>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</si>
  <si>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</si>
  <si>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</si>
  <si>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</si>
  <si>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</si>
  <si>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</si>
  <si>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</si>
  <si>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</si>
  <si>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</si>
  <si>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</si>
  <si>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</si>
  <si>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</si>
  <si>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Asset encumbrance ratio</t>
  </si>
  <si>
    <t>Financial strength</t>
  </si>
  <si>
    <t>Equity as % of total assets</t>
  </si>
  <si>
    <t xml:space="preserve">Liquidity  </t>
  </si>
  <si>
    <t>Liquidity coverage ratio (LCR) - All currencies</t>
  </si>
  <si>
    <t>n.a.</t>
  </si>
  <si>
    <t>Net stable funding ratio (NSFR) - All currencies</t>
  </si>
  <si>
    <t>Net stable funding ratio (NSFR) - Foreign currencies</t>
  </si>
  <si>
    <t>Capital</t>
  </si>
  <si>
    <t>Risk exposure amount (ISKm)</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</si>
  <si>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</si>
  <si>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</si>
  <si>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</si>
  <si>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</si>
  <si>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</si>
  <si>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</si>
  <si>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</si>
  <si>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</si>
  <si>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</si>
  <si>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</si>
  <si>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</si>
  <si>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</si>
  <si>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</si>
  <si>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</si>
  <si>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</si>
  <si>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</si>
  <si>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</si>
  <si>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</si>
  <si>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</si>
  <si>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</si>
  <si>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</si>
  <si>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</si>
  <si>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</si>
  <si>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</si>
  <si>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</si>
  <si>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</si>
  <si>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</si>
  <si>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</si>
  <si>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</si>
  <si>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</si>
  <si>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</si>
  <si>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</si>
  <si>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</si>
  <si>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</si>
  <si>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</si>
  <si>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</si>
  <si>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</si>
  <si>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</si>
  <si>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</si>
  <si>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</si>
  <si>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Equity</t>
  </si>
  <si>
    <t>Total Liabilities and Equity</t>
  </si>
  <si>
    <t>Net interest income - 5 year summary</t>
  </si>
  <si>
    <t>Financial assets mandatorily at fair value through profit or loss</t>
  </si>
  <si>
    <t>Debt issued and other borrowed funds at fair value through profit and loss</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</si>
  <si>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</si>
  <si>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</si>
  <si>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</si>
  <si>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</si>
  <si>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</si>
  <si>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</si>
  <si>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</si>
  <si>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</si>
  <si>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</si>
  <si>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</si>
  <si>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</si>
  <si>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</si>
  <si>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</si>
  <si>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</si>
  <si>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</si>
  <si>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</si>
  <si>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</si>
  <si>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</si>
  <si>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</si>
  <si>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</si>
  <si>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</si>
  <si>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</si>
  <si>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</si>
  <si>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</si>
  <si>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</si>
  <si>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</si>
  <si>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</si>
  <si>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</si>
  <si>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</si>
  <si>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</si>
  <si>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</si>
  <si>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</si>
  <si>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</si>
  <si>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</si>
  <si>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</si>
  <si>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</si>
  <si>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</si>
  <si>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</si>
  <si>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Asset quality</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</si>
  <si>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</si>
  <si>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</si>
  <si>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</si>
  <si>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</si>
  <si>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</si>
  <si>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</si>
  <si>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</si>
  <si>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</si>
  <si>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</si>
  <si>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</si>
  <si>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</si>
  <si>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</si>
  <si>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</si>
  <si>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</si>
  <si>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</si>
  <si>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</si>
  <si>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</si>
  <si>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</si>
  <si>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</si>
  <si>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</si>
  <si>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</si>
  <si>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</si>
  <si>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</si>
  <si>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</si>
  <si>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</si>
  <si>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</si>
  <si>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</si>
  <si>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</si>
  <si>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</si>
  <si>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</si>
  <si>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</si>
  <si>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</si>
  <si>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</si>
  <si>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</si>
  <si>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</si>
  <si>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</si>
  <si>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</si>
  <si>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Non-current liabilities and disposal groups held for sale</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</si>
  <si>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</si>
  <si>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</si>
  <si>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</si>
  <si>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</si>
  <si>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</si>
  <si>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</si>
  <si>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</si>
  <si>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</si>
  <si>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</si>
  <si>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</si>
  <si>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</si>
  <si>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</si>
  <si>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</si>
  <si>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</si>
  <si>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</si>
  <si>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</si>
  <si>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Operating segments - Cost centers</t>
  </si>
  <si>
    <t>Operating segments - Subsidiaries, eliminations &amp; adjustments</t>
  </si>
  <si>
    <t>Treasury &amp; Proprietary Trading</t>
  </si>
  <si>
    <t>Cost centers</t>
  </si>
  <si>
    <t>Subsidiaries, eliminations and adjustments</t>
  </si>
  <si>
    <t>Lease liabilities</t>
  </si>
  <si>
    <t>Forseeable dividend payment and approved buyback</t>
  </si>
  <si>
    <t>Net interest income (expense)</t>
  </si>
  <si>
    <t>Allocation to Eligible Projects</t>
  </si>
  <si>
    <t>Selected impact indicators</t>
  </si>
  <si>
    <t>Dwellings</t>
  </si>
  <si>
    <t>Students reached</t>
  </si>
  <si>
    <t>Avoided greenhouse gas emissions per million ISK</t>
  </si>
  <si>
    <t>%</t>
  </si>
  <si>
    <t>tCO2e</t>
  </si>
  <si>
    <t>number of</t>
  </si>
  <si>
    <t>GWh</t>
  </si>
  <si>
    <t>tonnes</t>
  </si>
  <si>
    <t>Education and vocational training</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</si>
  <si>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</si>
  <si>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</si>
  <si>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</si>
  <si>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</si>
  <si>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</si>
  <si>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</si>
  <si>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</si>
  <si>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</si>
  <si>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</si>
  <si>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 xml:space="preserve"> - thereof mortgages</t>
  </si>
  <si>
    <t>Other</t>
  </si>
  <si>
    <t>Total sustainable assets</t>
  </si>
  <si>
    <t>Total sustainable debt</t>
  </si>
  <si>
    <t>Impact reporting</t>
  </si>
  <si>
    <t>Allocation reporting</t>
  </si>
  <si>
    <t>Insufficient coverage for non-performing exposure</t>
  </si>
  <si>
    <t>Administrative fine</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</si>
  <si>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</si>
  <si>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3Q23</t>
  </si>
  <si>
    <t>Capital ratios</t>
  </si>
  <si>
    <r>
      <t>CET1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</si>
  <si>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</si>
  <si>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</si>
  <si>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</si>
  <si>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t>4Q23</t>
  </si>
  <si>
    <t>1Q24</t>
  </si>
  <si>
    <t>Total operating expenses</t>
  </si>
  <si>
    <t>Investment property</t>
  </si>
  <si>
    <t>Financial assets mandatorily at fair value through other comprehensive income</t>
  </si>
  <si>
    <t>Income tax</t>
  </si>
  <si>
    <t>Net fee and commission income (expense)</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</si>
  <si>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</si>
  <si>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</si>
  <si>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r>
      <t xml:space="preserve">Information on the Bank's credit ratings is available on the Bank's website, </t>
    </r>
    <r>
      <rPr>
        <u/>
        <sz val="11"/>
        <rFont val="Arial"/>
        <family val="2"/>
      </rPr>
      <t>here</t>
    </r>
    <r>
      <rPr>
        <sz val="11"/>
        <rFont val="Arial"/>
        <family val="2"/>
      </rPr>
      <t>.</t>
    </r>
  </si>
  <si>
    <t>2Q24</t>
  </si>
  <si>
    <t>CET1 ratio</t>
  </si>
  <si>
    <t>Tier 1 ratio</t>
  </si>
  <si>
    <t>Total capital ratio</t>
  </si>
  <si>
    <t>Leverage ratio</t>
  </si>
  <si>
    <t>3Q24</t>
  </si>
  <si>
    <t>Liquidity coverage ratio (LCR) - ISK</t>
  </si>
  <si>
    <t>Liquidity coverage ratio (LCR) - EUR</t>
  </si>
  <si>
    <t>Liquidity coverage ratio (LCR) - Foreign currencies</t>
  </si>
  <si>
    <t>4Q24</t>
  </si>
  <si>
    <r>
      <t>Other operating expenses</t>
    </r>
    <r>
      <rPr>
        <vertAlign val="superscript"/>
        <sz val="9"/>
        <color theme="1"/>
        <rFont val="Arial"/>
        <family val="2"/>
      </rPr>
      <t>1</t>
    </r>
  </si>
  <si>
    <r>
      <t>Net fee and commission income</t>
    </r>
    <r>
      <rPr>
        <vertAlign val="superscript"/>
        <sz val="9"/>
        <color theme="1"/>
        <rFont val="Arial"/>
        <family val="2"/>
      </rPr>
      <t>1</t>
    </r>
  </si>
  <si>
    <t>Profit for the period before profit from non-current assets</t>
  </si>
  <si>
    <t>Eco-efficient products</t>
  </si>
  <si>
    <t>Pollution prevention and control</t>
  </si>
  <si>
    <t>Energy efficiency</t>
  </si>
  <si>
    <t>Sustainable management of living natural resources and land use</t>
  </si>
  <si>
    <t>Employement Generation</t>
  </si>
  <si>
    <t>Access to Essential Services – Education and vocational training</t>
  </si>
  <si>
    <t>Socioeconomic Advancement and Empowerment</t>
  </si>
  <si>
    <t>Sustainable Financing Framework (2020-2023)</t>
  </si>
  <si>
    <t>The Bank updated its Sustainable Financing Framework (2020-2024) in January 2024. The Bank advanced eligible assets to the updated Sustainable Funding Framework (2024+) during the year.</t>
  </si>
  <si>
    <t>Assets are shown back in time based on the category they were advanced to if it is relevant.</t>
  </si>
  <si>
    <t xml:space="preserve">Allocation to Eligible Projects (outstanding amount) </t>
  </si>
  <si>
    <r>
      <t>Clean Transportation</t>
    </r>
    <r>
      <rPr>
        <vertAlign val="superscript"/>
        <sz val="9"/>
        <color theme="1"/>
        <rFont val="Arial"/>
        <family val="2"/>
      </rPr>
      <t>1</t>
    </r>
  </si>
  <si>
    <t>1. Assets from Sustainable Financing Framework that are not eligible in the Bank's Sustainable Funding Framework and will not advance to the updated framework.</t>
  </si>
  <si>
    <t>Impact of Eligible Projects for Íslandsbanki's Sustainable Financing Framework 2024</t>
  </si>
  <si>
    <t>Amount outstanding 
31.12.2024</t>
  </si>
  <si>
    <t>Share of funding*</t>
  </si>
  <si>
    <t>Avoided GHG emissions</t>
  </si>
  <si>
    <r>
      <t>Clean vehicles</t>
    </r>
    <r>
      <rPr>
        <vertAlign val="superscript"/>
        <sz val="10"/>
        <color rgb="FF000000"/>
        <rFont val="Arial"/>
        <family val="2"/>
      </rPr>
      <t>5</t>
    </r>
  </si>
  <si>
    <t>Additional waste recycled</t>
  </si>
  <si>
    <t>Clean energy produced</t>
  </si>
  <si>
    <r>
      <t>Companies supported</t>
    </r>
    <r>
      <rPr>
        <vertAlign val="superscript"/>
        <sz val="10"/>
        <color rgb="FF000000"/>
        <rFont val="Arial"/>
        <family val="2"/>
      </rPr>
      <t>6</t>
    </r>
  </si>
  <si>
    <r>
      <t>Energy Efficiency</t>
    </r>
    <r>
      <rPr>
        <b/>
        <vertAlign val="superscript"/>
        <sz val="10"/>
        <color rgb="FF000000"/>
        <rFont val="Arial"/>
        <family val="2"/>
      </rPr>
      <t>2</t>
    </r>
  </si>
  <si>
    <r>
      <t>Renewable energy</t>
    </r>
    <r>
      <rPr>
        <b/>
        <vertAlign val="superscript"/>
        <sz val="10"/>
        <color rgb="FF000000"/>
        <rFont val="Arial"/>
        <family val="2"/>
      </rPr>
      <t>4</t>
    </r>
  </si>
  <si>
    <t>Employment Generation</t>
  </si>
  <si>
    <t>4. Calculated using the average GHG emission intensity of electricity generation in Iceland. The Icelandic benchmark emission factor for 2022 is estimated to be 8.54 gCO2 e/kWh, and has not been updated since.</t>
  </si>
  <si>
    <t>5. In addition 28 electric bikes were funded.</t>
  </si>
  <si>
    <t>6. Average loan size ISK 7.5m.</t>
  </si>
  <si>
    <t>7. EUR/ISK=143,9 on 31.12.2024.</t>
  </si>
  <si>
    <t>* Estimated based on Share of funding from 2023, will be updated later in 2025 and flagged if significant changes.</t>
  </si>
  <si>
    <r>
      <t>Green Buildings</t>
    </r>
    <r>
      <rPr>
        <b/>
        <vertAlign val="superscript"/>
        <sz val="10"/>
        <color rgb="FF000000"/>
        <rFont val="Arial"/>
        <family val="2"/>
      </rPr>
      <t>1</t>
    </r>
  </si>
  <si>
    <t>1Q25</t>
  </si>
  <si>
    <r>
      <t>Financial liabilities mandatorily at fair value through proft or loss</t>
    </r>
    <r>
      <rPr>
        <vertAlign val="superscript"/>
        <sz val="9"/>
        <color theme="1"/>
        <rFont val="Arial"/>
        <family val="2"/>
      </rPr>
      <t>1</t>
    </r>
  </si>
  <si>
    <r>
      <t>Debt issued and other borrowed funds at amortised cost</t>
    </r>
    <r>
      <rPr>
        <vertAlign val="superscript"/>
        <sz val="9"/>
        <color theme="1"/>
        <rFont val="Arial"/>
        <family val="2"/>
      </rPr>
      <t>1</t>
    </r>
  </si>
  <si>
    <r>
      <t>Other liabilities</t>
    </r>
    <r>
      <rPr>
        <vertAlign val="superscript"/>
        <sz val="9"/>
        <color theme="1"/>
        <rFont val="Arial"/>
        <family val="2"/>
      </rPr>
      <t>1</t>
    </r>
  </si>
  <si>
    <t xml:space="preserve">1. The presentation of interest expense has been updated, and comparative figures have been changed accordingly. Expenses of ISK 5,895 million recognised in the line item "Other liabilities" in the Consolidated Interim Financial Statements for 2024, have been reclassified to other line items, with ISK 4,882 million reclassified as "Financial liabilities mandatorily at fair value through profit or loss" and ISK 1,013 million reclassified as "Debt issued and other borrowed funds at amortised cost".  </t>
  </si>
  <si>
    <t>1. The presentation of interest expense has been updated, and comparative figures for 2024 have been changed accordingly. Expenses recognised in the line item "Other liabilities" have been reclassified to line items "Financial liabilities mandatorily at fair value through profit or loss" and "Debt issued and other borrowed funds at amortised cost". Reclassified from "Other liabilities" to "Financial liabilities mandatorily at fair value through profit or loss" in 4Q24: ISK 1,035m, 3Q24: ISK 1,225m, 2Q24: ISK 1,286m and 1Q24: ISK 1,336m. Reclassified from "Other liabilities" to "Debt issued and other borrowed funds at amortised cost"  in 4Q24: ISK 226m, 3Q24: ISK 263m, 2Q24: ISK 327m and 1Q24: ISK 197m.</t>
  </si>
  <si>
    <t>The individual segment balance sheet positions are with external customers and exclude internal transactions, thus explaining the differences in total assets, and total liabilities and equity.</t>
  </si>
  <si>
    <t>REA ratio</t>
  </si>
  <si>
    <t>1. Comparative figures have been changed. Expenses of ISK 605m in 2023 and ISK 429m in 2022 recognised in the line item "Other operating expenses" in the Consolidated Financial Statements were reclassified in the line item "Fee and commission expense".</t>
  </si>
  <si>
    <t>Profit for the year before profit (loss) from non-current assets</t>
  </si>
  <si>
    <t>2Q25</t>
  </si>
  <si>
    <t>Profitabilty</t>
  </si>
  <si>
    <t>(Net interest income + Net fee &amp; commission income) / Total operating income</t>
  </si>
  <si>
    <t xml:space="preserve">Net interest margin  </t>
  </si>
  <si>
    <t>Net interest income / Average assets</t>
  </si>
  <si>
    <r>
      <t>Cost-to-income ratio</t>
    </r>
    <r>
      <rPr>
        <vertAlign val="superscript"/>
        <sz val="9"/>
        <color theme="1"/>
        <rFont val="Arial"/>
        <family val="2"/>
      </rPr>
      <t>2</t>
    </r>
  </si>
  <si>
    <r>
      <t>Cost-to-total assets ratio</t>
    </r>
    <r>
      <rPr>
        <vertAlign val="superscript"/>
        <sz val="9"/>
        <color theme="1"/>
        <rFont val="Arial"/>
        <family val="2"/>
      </rPr>
      <t>1,2</t>
    </r>
  </si>
  <si>
    <r>
      <t>Cost of risk</t>
    </r>
    <r>
      <rPr>
        <vertAlign val="superscript"/>
        <sz val="9"/>
        <color theme="1"/>
        <rFont val="Arial"/>
        <family val="2"/>
      </rPr>
      <t>1</t>
    </r>
  </si>
  <si>
    <t>LTV on mortgages to individuals</t>
  </si>
  <si>
    <t>Non-performing loans (NPL) ratio</t>
  </si>
  <si>
    <t>Liquidity</t>
  </si>
  <si>
    <t xml:space="preserve">Liquidity coverage ratio (LCR) </t>
  </si>
  <si>
    <t>Liquidity buffer / Net liquid outflows over the coming 30 days</t>
  </si>
  <si>
    <t>Net stable funding ratio (NSFR)</t>
  </si>
  <si>
    <t>Available stable funding / Required stable funding</t>
  </si>
  <si>
    <t>Term deposits maturing within 30 days / Total deposits</t>
  </si>
  <si>
    <t>Captial</t>
  </si>
  <si>
    <t>Common equity tier 1 capital / Total risk exposure amount</t>
  </si>
  <si>
    <t>(CET 1 capital + Additional Tier 1 capital) / Total risk exposure amount</t>
  </si>
  <si>
    <t>(Tier 1 capital + Tier 2 capital) / Total risk exposure amount</t>
  </si>
  <si>
    <t>Tier 1 capital / (On-balance sheet exposures + Off-balance sheet exposures + Derivative exposures)</t>
  </si>
  <si>
    <t>MREL ratio</t>
  </si>
  <si>
    <t>(Total capital base + Eligible liabilities) / Total risk exposure amount</t>
  </si>
  <si>
    <t>1. Calculated based on annualised figures for periods shorter than a year.</t>
  </si>
  <si>
    <t xml:space="preserve">2. As of 2Q22 contribution to the Depostitors' and Investors' Guarantee Fund was ceased. </t>
  </si>
  <si>
    <t>Average balances are calculated as the average of the opening balance for the applicable period and closing balance for each quarter of the applicable period.</t>
  </si>
  <si>
    <t>Until year-end 2023, average balances were calculated as the average of the opening balance for the applicable period and closing balance for each month of the applicable period.</t>
  </si>
  <si>
    <t>Profit for the period / Average equity</t>
  </si>
  <si>
    <t>Profit for the period / Average assets</t>
  </si>
  <si>
    <t>Profit for the period / Average number of outstanding shares</t>
  </si>
  <si>
    <t>Core income / Total operating income</t>
  </si>
  <si>
    <t>Risk exposure amount / Total assets</t>
  </si>
  <si>
    <t>Total equity  / Total assets</t>
  </si>
  <si>
    <t>Net impairment on financial assets / Average gross carrying amount of loans to customers</t>
  </si>
  <si>
    <t>Gross carrying amount of loans to customers in default (Stage 3) / Gross carrying amount of loans to customers</t>
  </si>
  <si>
    <t>Term deposits ratio</t>
  </si>
  <si>
    <t>Loans to customers / Deposits from customers</t>
  </si>
  <si>
    <t>(Carrying amount of encumbered assets + collateral received re-used) / (Total assets + collateral received available for encumbrance)</t>
  </si>
  <si>
    <t>Loan-to-deposit ratio</t>
  </si>
  <si>
    <t>Return on equity</t>
  </si>
  <si>
    <t>Return on assets</t>
  </si>
  <si>
    <t>Net interest margin on total assets</t>
  </si>
  <si>
    <r>
      <t>Core income / Total operating income</t>
    </r>
    <r>
      <rPr>
        <vertAlign val="superscript"/>
        <sz val="9"/>
        <color theme="1"/>
        <rFont val="Arial"/>
        <family val="2"/>
      </rPr>
      <t>1</t>
    </r>
  </si>
  <si>
    <t>(Administrative expenses + Contribution to the Depositors' and Investors' Guarantee Fund – One-off expenses) / Average assets</t>
  </si>
  <si>
    <t>(Administrative expenses + Contribution to the Depositors' and Investors' Guarantee Fund – One-off expenses ) / (Total operating income – One-off income)</t>
  </si>
  <si>
    <t xml:space="preserve">Disclaimer </t>
  </si>
  <si>
    <t>3Q25</t>
  </si>
  <si>
    <r>
      <t>Cost-to-income ratio</t>
    </r>
    <r>
      <rPr>
        <vertAlign val="superscript"/>
        <sz val="9"/>
        <color theme="1"/>
        <rFont val="Arial"/>
        <family val="2"/>
      </rPr>
      <t>1,2</t>
    </r>
  </si>
  <si>
    <r>
      <t>Cost of risk</t>
    </r>
    <r>
      <rPr>
        <vertAlign val="superscript"/>
        <sz val="9"/>
        <color theme="1"/>
        <rFont val="Arial"/>
        <family val="2"/>
      </rPr>
      <t>3</t>
    </r>
  </si>
  <si>
    <t>3. Negative cost of risk means that there is a net release of impairments.</t>
  </si>
  <si>
    <t>Provision for legal proceedings</t>
  </si>
  <si>
    <r>
      <t>Number of FTEs at period end - Consolidated</t>
    </r>
    <r>
      <rPr>
        <vertAlign val="superscript"/>
        <sz val="9"/>
        <color theme="1"/>
        <rFont val="Arial"/>
        <family val="2"/>
      </rPr>
      <t>4</t>
    </r>
  </si>
  <si>
    <r>
      <t>Number of FTEs at period end - Parent</t>
    </r>
    <r>
      <rPr>
        <vertAlign val="superscript"/>
        <sz val="9"/>
        <color theme="1"/>
        <rFont val="Arial"/>
        <family val="2"/>
      </rPr>
      <t>4</t>
    </r>
  </si>
  <si>
    <r>
      <t>CET1 ratio</t>
    </r>
    <r>
      <rPr>
        <vertAlign val="superscript"/>
        <sz val="9"/>
        <color theme="1"/>
        <rFont val="Arial"/>
        <family val="2"/>
      </rPr>
      <t>5</t>
    </r>
  </si>
  <si>
    <r>
      <t>Tier 1 ratio</t>
    </r>
    <r>
      <rPr>
        <vertAlign val="superscript"/>
        <sz val="9"/>
        <color theme="1"/>
        <rFont val="Arial"/>
        <family val="2"/>
      </rPr>
      <t>5</t>
    </r>
  </si>
  <si>
    <r>
      <t>Total capital ratio</t>
    </r>
    <r>
      <rPr>
        <vertAlign val="superscript"/>
        <sz val="9"/>
        <color theme="1"/>
        <rFont val="Arial"/>
        <family val="2"/>
      </rPr>
      <t>5</t>
    </r>
  </si>
  <si>
    <r>
      <t>Leverage ratio</t>
    </r>
    <r>
      <rPr>
        <vertAlign val="superscript"/>
        <sz val="9"/>
        <color theme="1"/>
        <rFont val="Arial"/>
        <family val="2"/>
      </rPr>
      <t>5</t>
    </r>
  </si>
  <si>
    <r>
      <t>MREL ratio</t>
    </r>
    <r>
      <rPr>
        <vertAlign val="superscript"/>
        <sz val="9"/>
        <color theme="1"/>
        <rFont val="Arial"/>
        <family val="2"/>
      </rPr>
      <t>6</t>
    </r>
  </si>
  <si>
    <t>4. Numbers exclude seasonal employees.</t>
  </si>
  <si>
    <t>4Q25</t>
  </si>
  <si>
    <t xml:space="preserve"> </t>
  </si>
  <si>
    <r>
      <t>Other net operating income</t>
    </r>
    <r>
      <rPr>
        <vertAlign val="superscript"/>
        <sz val="9"/>
        <color theme="1"/>
        <rFont val="Arial"/>
        <family val="2"/>
      </rPr>
      <t>1</t>
    </r>
  </si>
  <si>
    <r>
      <t>Other operating income</t>
    </r>
    <r>
      <rPr>
        <vertAlign val="superscript"/>
        <sz val="9"/>
        <color theme="1"/>
        <rFont val="Arial"/>
        <family val="2"/>
      </rPr>
      <t>1</t>
    </r>
  </si>
  <si>
    <r>
      <t>Income tax expense</t>
    </r>
    <r>
      <rPr>
        <vertAlign val="superscript"/>
        <sz val="9"/>
        <color theme="1"/>
        <rFont val="Arial"/>
        <family val="2"/>
      </rPr>
      <t>1</t>
    </r>
  </si>
  <si>
    <r>
      <t>Profit (loss) from non-current assets held for sale, net of tax</t>
    </r>
    <r>
      <rPr>
        <vertAlign val="superscript"/>
        <sz val="9"/>
        <color theme="1"/>
        <rFont val="Arial"/>
        <family val="2"/>
      </rPr>
      <t>1</t>
    </r>
  </si>
  <si>
    <t>1.Comparative figures have been changed. Income of ISK 119 recognised in "Profit (loss) from non-current assets held for sale, net of tax" in the 2024 Consolidated Financial Statements were restated in the line item "Other operating income" as "Net income from repossessed collateral" and income tax expenses due to that income of ISK 32 million were restated as part of "Income tax".</t>
  </si>
  <si>
    <t>1. Comparative figures for 2024 have been changed. Income of ISK 3m recognised in the line item "Profit (loss) from non-current assets held for sale" in the 2024 Consolidated Financial Statements were restated as "Other operating income" and income tax expenses due to that income were restated as part of "Income tax".</t>
  </si>
  <si>
    <t>1. Comparative figures for 2024 have been changed. Expenses of ISK 15m recognised in the line item "Profit (loss) from non-current assets held for sale" in the 2024 Consolidated Financial Statements were restated as "Other operating income" and income tax expenses due to that income were restated as part of "Income tax".</t>
  </si>
  <si>
    <t>1. Comparative figures for 2024 have been changed. Income of ISK 131m recognised in the line item "Profit (loss) from non-current assets held for sale" in the 2024 Consolidated Financial Statements were restated as "Other operating income" and income tax expenses due to that income were restated as part of "Income tax".</t>
  </si>
  <si>
    <t>5. Including first quarter profit for 1Q24 and third quarter profit for 3Q25.</t>
  </si>
  <si>
    <t>1. Including first quarter profit for 31.3.24 and third quarter profit for 30.9.25.</t>
  </si>
  <si>
    <r>
      <t>Cost-to-core income ratio</t>
    </r>
    <r>
      <rPr>
        <vertAlign val="superscript"/>
        <sz val="9"/>
        <color theme="1"/>
        <rFont val="Arial"/>
        <family val="2"/>
      </rPr>
      <t>1,2</t>
    </r>
  </si>
  <si>
    <t>Net interest margin on interest bearing assets</t>
  </si>
  <si>
    <t>(Administrative expenses + Contribution to the Depositors' and Investors' Guarantee Fund – One-off expenses ) / (Net interest income + Net fee and commission income – One-off income)</t>
  </si>
  <si>
    <t>Net interest income / Average interest-bearing assets</t>
  </si>
  <si>
    <t>(Loans to customers - Loans funded by Covered bonds) / Deposits from customers</t>
  </si>
  <si>
    <t>Loan-to-deposit ratio (adj. for Covered bonds)</t>
  </si>
  <si>
    <t>Payment processing expenses</t>
  </si>
  <si>
    <t>Other fee and commission expense</t>
  </si>
  <si>
    <r>
      <t>Other assets</t>
    </r>
    <r>
      <rPr>
        <vertAlign val="superscript"/>
        <sz val="9"/>
        <color theme="1"/>
        <rFont val="Arial"/>
        <family val="2"/>
      </rPr>
      <t>1</t>
    </r>
  </si>
  <si>
    <r>
      <t>Non-current assets and disposal groups held for sale</t>
    </r>
    <r>
      <rPr>
        <vertAlign val="superscript"/>
        <sz val="9"/>
        <color theme="1"/>
        <rFont val="Arial"/>
        <family val="2"/>
      </rPr>
      <t>1</t>
    </r>
  </si>
  <si>
    <t>1. Comparative figures have been changed. The line item "Non-current assets held for sale" in the 2024 Consolidated Financial Statements has been renamed as "Repossessed collateral". In the context of materiality, the Group has determined that this item does not warrant separate presentation as a line item in the Consolidated Statement of Financial Position. Accordingly, "Repossessed collateral" has been reclassified and is now included within "Other assets". "Non-current assets held for sale" amounted to ISK 1,617 million in the 2024 Consolidated Financial Statements.</t>
  </si>
  <si>
    <t xml:space="preserve">1. Comparative figures have been changed. Income/expenses recognised in the line item "Profit (loss) from non-current assets held for sale" in previous Consolidated Financial Statements were restated as "Other operating income" and income tax expenses due to that line item were restated as part of "Income tax". 
From "Profit (loss) from non-current assets held for sale": 3Q25: ISK 7m, 2Q25: ISK -9m, 1Q25: ISK -3m, 4Q24: ISK -3m, 3Q24: ISK 1m, 2Q24: ISK 87m and 1Q24: ISK 2m.  </t>
  </si>
  <si>
    <t>1. Comparative figures have been changed. The line item "Non-current assets held for sale" in previous Consolidated Financial Statements has been renamed as "Repossessed collateral". In the context of materiality, the Group has determined that this item does not warrant separate presentation as a line item in the Consolidated Statement of Financial Position. Accordingly, "Repossessed collateral" has been reclassified and is now included within "Other assets". "Non-current assets held for sale" amounted to in 3Q25: ISK 1,748m, 2Q25: ISK 1,700m, 1Q25: ISK 1,682m, 4Q24: ISK 1,617m, 3Q24: ISK 1,609m, 2Q24: ISK 70m and 1Q24: ISK 726m.</t>
  </si>
  <si>
    <r>
      <t>Cost-to-total assets ratio</t>
    </r>
    <r>
      <rPr>
        <vertAlign val="superscript"/>
        <sz val="9"/>
        <color theme="1"/>
        <rFont val="Arial"/>
        <family val="2"/>
      </rPr>
      <t>2</t>
    </r>
  </si>
  <si>
    <t>Profit (loss) for the year</t>
  </si>
  <si>
    <t>Profit for the year</t>
  </si>
  <si>
    <t>At 31 December 2025</t>
  </si>
  <si>
    <t xml:space="preserve">2. Ratios for 2025 exclude salary expenses of ISK 804m due to early retirement of employees and a charge of ISK 313m within net interest income due to correction from previous years. </t>
  </si>
  <si>
    <t>2. Ratios for 4Q25 exclude salary expenses of ISK 804m due to early retirement of employees and a income of ISK 237m within net interest income (ISK 550m reversed from charge in 3Q25 due to provision for legal proceedings and a charge of ISK 313m due to correction from previous years. Ratios for 3Q25 exclude a charge of ISK 550m reversed in 4Q25.</t>
  </si>
  <si>
    <t>The cumulative loan-to-value (LTV) ratio for an individual mortgage is calculated by adding the outstanding balance of the loan and the outstanding balances of any prior liens on the same property, and dividing that total by the value of the residential real estate securing the loan. The average LTV for the portfolio of mortgages to individuals is derived as a weighted average. The weight for each property is Íslandsbanki’s total outstanding amount secured on that property, and the LTV applied is the highest LTV of all Íslandsbanki loans on that property.</t>
  </si>
  <si>
    <t>Connected homes</t>
  </si>
  <si>
    <t>Amount outstanding 
31.12.2025</t>
  </si>
  <si>
    <t>n/a</t>
  </si>
  <si>
    <t>Impact of Eligible Projects for Íslandsbanki's Sustainable Financing Framework 2025</t>
  </si>
  <si>
    <t>Allocation reporting for Íslandsbanki's Sustainable Funding Framework (2025+)</t>
  </si>
  <si>
    <t>Geo-
thermally
 heated greenhouse</t>
  </si>
  <si>
    <t>6. EUR/ISK=147,2 on 30.12.2025.</t>
  </si>
  <si>
    <t>* Estimated based on Share of funding from 2024.</t>
  </si>
  <si>
    <t>5. Average loan size ISK 4m.</t>
  </si>
  <si>
    <t>Energy Efficiency2</t>
  </si>
  <si>
    <t>Renewable energy4</t>
  </si>
  <si>
    <t>Green Buildings1</t>
  </si>
  <si>
    <t>Green bonds</t>
  </si>
  <si>
    <t>Sustainable bonds</t>
  </si>
  <si>
    <t xml:space="preserve">Loan from the Nordic Investment Bank </t>
  </si>
  <si>
    <t>Sustainable deposits</t>
  </si>
  <si>
    <r>
      <t>Allocation ratio of debt issued less  than 18 months old</t>
    </r>
    <r>
      <rPr>
        <vertAlign val="superscript"/>
        <sz val="9"/>
        <color rgb="FF000000"/>
        <rFont val="Arial"/>
        <family val="2"/>
      </rPr>
      <t>4</t>
    </r>
  </si>
  <si>
    <r>
      <t>Allocation ratio of debt issued more than 18 months old</t>
    </r>
    <r>
      <rPr>
        <vertAlign val="superscript"/>
        <sz val="9"/>
        <color rgb="FF000000"/>
        <rFont val="Arial"/>
        <family val="2"/>
      </rPr>
      <t>3</t>
    </r>
  </si>
  <si>
    <r>
      <t>Thereoff older than 18 months at year end</t>
    </r>
    <r>
      <rPr>
        <vertAlign val="superscript"/>
        <sz val="9"/>
        <color rgb="FF000000"/>
        <rFont val="Arial"/>
        <family val="2"/>
      </rPr>
      <t>2</t>
    </r>
  </si>
  <si>
    <t>2. Íslandsbanki is committed to allocating all sustainable funding within 18 months of disbursement.</t>
  </si>
  <si>
    <t>3. While any proceeds or Sustainability Instruments remain unallocated to Sustainability Loans, Íslandsbanki will temporarily hold or invest any unallocated net proceeds at its own discretion in its liquidity portfolios. Íslandsbanki strives, over time, to maintain a level of allocation for Eligible Assets which matches or exceeds the balance of net proceeds from its outstanding Sustainability Instruments.</t>
  </si>
  <si>
    <t>4. Íslandsbanki strives, over time, to maintain a level of allocation for Eligible Assets which matches or exceeds the balance of net proceeds from its outstanding Sustainability Instruments.</t>
  </si>
  <si>
    <t>Average LTV for mortgages to individuals</t>
  </si>
  <si>
    <r>
      <t>Net interest margin on interest bearing assets</t>
    </r>
    <r>
      <rPr>
        <vertAlign val="superscript"/>
        <sz val="9"/>
        <color theme="1"/>
        <rFont val="Arial"/>
        <family val="2"/>
      </rPr>
      <t>1</t>
    </r>
  </si>
  <si>
    <t>Financial ratios</t>
  </si>
  <si>
    <t>Financial ratios - 5 years</t>
  </si>
  <si>
    <t>Financial ratios - 9 quarters</t>
  </si>
  <si>
    <t>Financial ratios - Definition</t>
  </si>
  <si>
    <t>1. Comparative figures have been changed. Income of ISK 119 recognised in "Profit (loss) from non-current assets held for sale, net of tax" in the 2024 Consolidated Financial Statements were restated in the line item "Other operating income" as "Net income from repossessed collateral" and income tax expenses due to that income of ISK 32 million were restated as part of "Income tax". Ratios for 2024 were restated accordingly.</t>
  </si>
  <si>
    <t>1. Comparative figures have been changed. Income/expenses recognised in "Profit (loss) from non-current assets held for sale, net of tax" in previous Consolidated Financial Statements were restated in the line item "Other operating income" as "Net income from repossessed collateral" and income tax expenses due to that income  were restated as part of "Income tax". Ratios were restated accordingly (C/I ratio for2Q24 decreases to 45.3%).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</si>
</sst>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dd/mm/yy;@"/>
    <numFmt numFmtId="172" formatCode="0.0"/>
    <numFmt numFmtId="173" formatCode="#,##0.0\ ;\(#,##0.0\);&quot;-&quot;\ "/>
    <numFmt numFmtId="174" formatCode="_-* #,##0\ _I_S_K_-;\-* #,##0\ _I_S_K_-;_-* &quot;-&quot;\ _I_S_K_-;_-@_-"/>
    <numFmt numFmtId="175" formatCode="#,##0;\(#,##0\);0;@"/>
    <numFmt numFmtId="176" formatCode="#,##0,;\(#,##0,\);0;@"/>
    <numFmt numFmtId="177" formatCode="@\ *."/>
    <numFmt numFmtId="178" formatCode="#,##0.00%\ ;[Red]\(#,##0.00%\)"/>
    <numFmt numFmtId="179" formatCode="#,##0\ ;[Red]\(* #,##0\)"/>
    <numFmt numFmtId="180" formatCode="m\/d"/>
    <numFmt numFmtId="181" formatCode="m\/d\/yy\ h:mm"/>
    <numFmt numFmtId="182" formatCode="\(#,##0\);#,##0_)"/>
    <numFmt numFmtId="183" formatCode="#,##0,_);\(#,##0,\)"/>
    <numFmt numFmtId="184" formatCode="\(#,##0,\);#,##0,_)"/>
    <numFmt numFmtId="185" formatCode="\(#,##0.00\);#,##0.00_)"/>
    <numFmt numFmtId="186" formatCode="\ \ \ @"/>
    <numFmt numFmtId="187" formatCode="\ \ \ @\ *."/>
    <numFmt numFmtId="188" formatCode="\ \ \ \ \ \ @"/>
    <numFmt numFmtId="189" formatCode="\ \ \ \ \ \ @\ *."/>
    <numFmt numFmtId="190" formatCode="\ \ \ \ \ \ \ \ \ @"/>
    <numFmt numFmtId="191" formatCode="\ \ \ \ \ \ \ \ \ @\ *."/>
    <numFmt numFmtId="192" formatCode="#,##0\ &quot;kr.&quot;_);[Red]\(* #,##0\ &quot;kr.&quot;\)"/>
    <numFmt numFmtId="193" formatCode="#,##0\ \ ;[Red]\(* #,##0\ \)"/>
    <numFmt numFmtId="194" formatCode="#,##0\ \ ;\(* #,##0\ \)"/>
    <numFmt numFmtId="195" formatCode="&quot;$&quot;#,##0_);\(&quot;$&quot;#,##0\)"/>
    <numFmt numFmtId="196" formatCode="_-* #,##0.00\ [$€-1]_-;\-* #,##0.00\ [$€-1]_-;_-* &quot;-&quot;??\ [$€-1]_-"/>
    <numFmt numFmtId="197" formatCode="&quot;$&quot;#,##0_);[Red]\(&quot;$&quot;#,##0\)"/>
    <numFmt numFmtId="198" formatCode="#,##0.\-"/>
    <numFmt numFmtId="199" formatCode="_ * #,##0.00_ ;_ * \-#,##0.00_ ;_ * &quot;-&quot;??_ ;_ @_ "/>
    <numFmt numFmtId="200" formatCode="#,##0_);\(#,##0\);0_);@"/>
    <numFmt numFmtId="201" formatCode="\$#,##0\ ;\(\$#,##0\)"/>
    <numFmt numFmtId="202" formatCode="#,##0.00%\ ;\(#,##0.00%\)"/>
    <numFmt numFmtId="203" formatCode="_-* #,##0.00\ _k_r_-;\-* #,##0.00\ _k_r_-;_-* &quot;-&quot;??\ _k_r_-;_-@_-"/>
    <numFmt numFmtId="204" formatCode="0.000%"/>
    <numFmt numFmtId="205" formatCode="_-* #,##0.00_-;\-* #,##0.00_-;_-* &quot;-&quot;_-;_-@_-"/>
  </numFmts>
  <fonts count="128">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9"/>
      <name val="Arial"/>
      <family val="2"/>
    </font>
    <font>
      <b/>
      <sz val="9"/>
      <color rgb="FFFF0000"/>
      <name val="Arial"/>
      <family val="2"/>
    </font>
    <font>
      <u/>
      <sz val="11"/>
      <color theme="10"/>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11"/>
      <color theme="1"/>
      <name val="Aptos"/>
      <family val="2"/>
    </font>
    <font>
      <i/>
      <sz val="9"/>
      <color theme="1"/>
      <name val="Arial"/>
      <family val="2"/>
    </font>
    <font>
      <b/>
      <i/>
      <sz val="10"/>
      <name val="Arial"/>
      <family val="2"/>
    </font>
    <font>
      <b/>
      <sz val="10"/>
      <color rgb="FF000000"/>
      <name val="Arial"/>
      <family val="2"/>
    </font>
    <font>
      <vertAlign val="superscript"/>
      <sz val="10"/>
      <color rgb="FF000000"/>
      <name val="Arial"/>
      <family val="2"/>
    </font>
    <font>
      <b/>
      <vertAlign val="superscript"/>
      <sz val="10"/>
      <color rgb="FF000000"/>
      <name val="Arial"/>
      <family val="2"/>
    </font>
    <font>
      <i/>
      <sz val="10"/>
      <color theme="1"/>
      <name val="Arial"/>
      <family val="2"/>
    </font>
    <font>
      <u/>
      <sz val="11"/>
      <color rgb="FFDC1E35"/>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4">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rgb="FFDC1E35"/>
      </top>
      <bottom/>
      <diagonal/>
    </border>
    <border>
      <left style="thin">
        <color indexed="64"/>
      </left>
      <right/>
      <top style="thin">
        <color indexed="64"/>
      </top>
      <bottom style="thin">
        <color indexed="64"/>
      </bottom>
      <diagonal/>
    </border>
  </borders>
  <cellStyleXfs count="32870">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1" fillId="0" borderId="0"/>
    <xf numFmtId="0" fontId="36" fillId="0" borderId="0" applyNumberFormat="0" applyBorder="0" applyAlignment="0"/>
    <xf numFmtId="196" fontId="31" fillId="0" borderId="0"/>
    <xf numFmtId="3" fontId="64" fillId="0" borderId="0">
      <protection locked="0"/>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37" fontId="25" fillId="0" borderId="0" applyFont="0" applyFill="0" applyBorder="0" applyAlignment="0" applyProtection="0"/>
    <xf numFmtId="182" fontId="25"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76" fontId="56" fillId="0" borderId="0" applyFill="0" applyBorder="0" applyAlignment="0" applyProtection="0"/>
    <xf numFmtId="175" fontId="56" fillId="0" borderId="0" applyFill="0" applyBorder="0" applyAlignment="0" applyProtection="0"/>
    <xf numFmtId="196" fontId="68" fillId="0" borderId="0"/>
    <xf numFmtId="196" fontId="62" fillId="0" borderId="0" applyFill="0" applyBorder="0" applyAlignment="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37" fontId="3" fillId="0" borderId="0" applyFill="0" applyBorder="0" applyAlignment="0" applyProtection="0"/>
    <xf numFmtId="196" fontId="58" fillId="0" borderId="0"/>
    <xf numFmtId="37" fontId="3" fillId="0" borderId="0" applyFill="0" applyBorder="0" applyAlignment="0" applyProtection="0"/>
    <xf numFmtId="196" fontId="53" fillId="0" borderId="0" applyNumberFormat="0" applyFill="0" applyBorder="0" applyAlignment="0" applyProtection="0"/>
    <xf numFmtId="181" fontId="31" fillId="0" borderId="0" applyFill="0" applyBorder="0" applyProtection="0"/>
    <xf numFmtId="181" fontId="31" fillId="0" borderId="4" applyFill="0" applyProtection="0"/>
    <xf numFmtId="181" fontId="31" fillId="0" borderId="18" applyFill="0" applyProtection="0"/>
    <xf numFmtId="181" fontId="31" fillId="0" borderId="0" applyFill="0" applyBorder="0" applyProtection="0"/>
    <xf numFmtId="195" fontId="3" fillId="0" borderId="0" applyFill="0" applyBorder="0" applyAlignment="0" applyProtection="0"/>
    <xf numFmtId="196" fontId="58" fillId="0" borderId="0"/>
    <xf numFmtId="180" fontId="31" fillId="0" borderId="0" applyFill="0" applyBorder="0" applyProtection="0"/>
    <xf numFmtId="180" fontId="31" fillId="0" borderId="4" applyFill="0" applyProtection="0"/>
    <xf numFmtId="180" fontId="31" fillId="0" borderId="18" applyFill="0" applyProtection="0"/>
    <xf numFmtId="180" fontId="31" fillId="0" borderId="0" applyFill="0" applyBorder="0" applyProtection="0"/>
    <xf numFmtId="39" fontId="25" fillId="0" borderId="0" applyFont="0" applyFill="0" applyBorder="0" applyAlignment="0" applyProtection="0"/>
    <xf numFmtId="185" fontId="25" fillId="0" borderId="0" applyFont="0" applyFill="0" applyBorder="0" applyAlignment="0" applyProtection="0"/>
    <xf numFmtId="196" fontId="3" fillId="0" borderId="0" applyFon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65" fillId="0" borderId="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33" fillId="0" borderId="6" applyNumberFormat="0" applyAlignment="0" applyProtection="0">
      <alignment horizontal="left" vertical="center"/>
    </xf>
    <xf numFmtId="196" fontId="33" fillId="0" borderId="5">
      <alignment horizontal="left" vertical="center"/>
    </xf>
    <xf numFmtId="196" fontId="33" fillId="0" borderId="5">
      <alignment horizontal="left" vertical="center"/>
    </xf>
    <xf numFmtId="196" fontId="33" fillId="0" borderId="5">
      <alignment horizontal="left" vertical="center"/>
    </xf>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86" fontId="63" fillId="0" borderId="0"/>
    <xf numFmtId="187" fontId="63" fillId="0" borderId="0">
      <alignment horizontal="centerContinuous"/>
    </xf>
    <xf numFmtId="196" fontId="54" fillId="0" borderId="0"/>
    <xf numFmtId="188" fontId="57" fillId="0" borderId="0"/>
    <xf numFmtId="191" fontId="63" fillId="0" borderId="0">
      <alignment horizontal="centerContinuous"/>
    </xf>
    <xf numFmtId="188" fontId="57" fillId="0" borderId="0"/>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7" fontId="54" fillId="0" borderId="0" applyFont="0" applyFill="0" applyBorder="0" applyProtection="0">
      <alignment horizontal="centerContinuous"/>
    </xf>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6" fontId="54" fillId="0" borderId="0" applyFont="0" applyFill="0" applyBorder="0" applyAlignment="0" applyProtection="0"/>
    <xf numFmtId="188" fontId="54" fillId="0" borderId="0" applyFont="0" applyFill="0" applyBorder="0" applyAlignment="0" applyProtection="0"/>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6" fontId="54" fillId="0" borderId="0" applyFont="0" applyFill="0" applyBorder="0" applyAlignment="0" applyProtection="0"/>
    <xf numFmtId="190" fontId="54" fillId="0" borderId="0" applyFont="0" applyFill="0" applyBorder="0" applyAlignment="0" applyProtection="0"/>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1" fontId="54" fillId="0" borderId="0" applyFont="0" applyFill="0" applyBorder="0" applyProtection="0">
      <alignment horizontal="centerContinuous"/>
    </xf>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6" fontId="54" fillId="0" borderId="0" applyFont="0" applyFill="0" applyBorder="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2" fontId="57" fillId="0" borderId="0" applyFont="0" applyFill="0" applyBorder="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93" fontId="55" fillId="0" borderId="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77" fontId="63" fillId="0" borderId="0">
      <alignment horizontal="centerContinuous"/>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49" fontId="35" fillId="0" borderId="0" applyFill="0" applyBorder="0" applyProtection="0">
      <alignment horizontal="center"/>
    </xf>
    <xf numFmtId="9" fontId="54" fillId="0" borderId="0" applyFont="0" applyFill="0" applyBorder="0" applyAlignment="0" applyProtection="0"/>
    <xf numFmtId="178" fontId="31" fillId="0" borderId="0" applyFont="0" applyFill="0" applyBorder="0" applyAlignment="0" applyProtection="0"/>
    <xf numFmtId="194" fontId="54" fillId="0" borderId="25"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194" fontId="54" fillId="0" borderId="27" applyNumberFormat="0" applyFont="0" applyFill="0" applyAlignment="0" applyProtection="0"/>
    <xf numFmtId="194" fontId="54" fillId="0" borderId="28" applyNumberFormat="0" applyFont="0" applyFill="0" applyAlignment="0" applyProtection="0"/>
    <xf numFmtId="194" fontId="54" fillId="0" borderId="25" applyNumberFormat="0" applyFont="0" applyFill="0" applyAlignment="0" applyProtection="0"/>
    <xf numFmtId="4" fontId="62" fillId="49" borderId="24" applyNumberFormat="0" applyProtection="0">
      <alignment vertical="center"/>
    </xf>
    <xf numFmtId="4" fontId="71" fillId="49" borderId="24" applyNumberFormat="0" applyProtection="0">
      <alignment vertical="center"/>
    </xf>
    <xf numFmtId="4" fontId="62" fillId="49" borderId="24" applyNumberFormat="0" applyProtection="0">
      <alignment horizontal="left" vertical="center" indent="1"/>
    </xf>
    <xf numFmtId="4" fontId="62" fillId="49" borderId="24" applyNumberFormat="0" applyProtection="0">
      <alignment horizontal="left" vertical="center" indent="1"/>
    </xf>
    <xf numFmtId="196" fontId="3" fillId="50" borderId="24" applyNumberFormat="0" applyProtection="0">
      <alignment horizontal="left" vertical="center" indent="1"/>
    </xf>
    <xf numFmtId="4" fontId="62" fillId="51" borderId="24" applyNumberFormat="0" applyProtection="0">
      <alignment horizontal="right" vertical="center"/>
    </xf>
    <xf numFmtId="4" fontId="62" fillId="52" borderId="24" applyNumberFormat="0" applyProtection="0">
      <alignment horizontal="right" vertical="center"/>
    </xf>
    <xf numFmtId="4" fontId="62" fillId="53" borderId="24" applyNumberFormat="0" applyProtection="0">
      <alignment horizontal="right" vertical="center"/>
    </xf>
    <xf numFmtId="4" fontId="62" fillId="54" borderId="24" applyNumberFormat="0" applyProtection="0">
      <alignment horizontal="right" vertical="center"/>
    </xf>
    <xf numFmtId="4" fontId="62" fillId="55" borderId="24" applyNumberFormat="0" applyProtection="0">
      <alignment horizontal="right" vertical="center"/>
    </xf>
    <xf numFmtId="4" fontId="62" fillId="56" borderId="24" applyNumberFormat="0" applyProtection="0">
      <alignment horizontal="right" vertical="center"/>
    </xf>
    <xf numFmtId="4" fontId="62" fillId="57" borderId="24" applyNumberFormat="0" applyProtection="0">
      <alignment horizontal="right" vertical="center"/>
    </xf>
    <xf numFmtId="4" fontId="62" fillId="58" borderId="24" applyNumberFormat="0" applyProtection="0">
      <alignment horizontal="right" vertical="center"/>
    </xf>
    <xf numFmtId="4" fontId="62" fillId="59" borderId="24" applyNumberFormat="0" applyProtection="0">
      <alignment horizontal="right" vertical="center"/>
    </xf>
    <xf numFmtId="4" fontId="72" fillId="60" borderId="24" applyNumberFormat="0" applyProtection="0">
      <alignment horizontal="left" vertical="center" indent="1"/>
    </xf>
    <xf numFmtId="4" fontId="62" fillId="61" borderId="29" applyNumberFormat="0" applyProtection="0">
      <alignment horizontal="left" vertical="center" indent="1"/>
    </xf>
    <xf numFmtId="4" fontId="73" fillId="62" borderId="0"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6" borderId="24" applyNumberFormat="0" applyProtection="0">
      <alignment vertical="center"/>
    </xf>
    <xf numFmtId="4" fontId="71" fillId="66" borderId="24" applyNumberFormat="0" applyProtection="0">
      <alignment vertical="center"/>
    </xf>
    <xf numFmtId="4" fontId="62" fillId="66" borderId="24" applyNumberFormat="0" applyProtection="0">
      <alignment horizontal="left" vertical="center" indent="1"/>
    </xf>
    <xf numFmtId="4" fontId="62" fillId="66" borderId="24" applyNumberFormat="0" applyProtection="0">
      <alignment horizontal="left" vertical="center" indent="1"/>
    </xf>
    <xf numFmtId="4" fontId="62" fillId="61" borderId="24" applyNumberFormat="0" applyProtection="0">
      <alignment horizontal="right" vertical="center"/>
    </xf>
    <xf numFmtId="4" fontId="71" fillId="61" borderId="24" applyNumberFormat="0" applyProtection="0">
      <alignment horizontal="righ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4" fontId="70" fillId="61" borderId="24" applyNumberFormat="0" applyProtection="0">
      <alignment horizontal="right" vertic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8" fontId="66" fillId="0" borderId="0"/>
    <xf numFmtId="179" fontId="59" fillId="0" borderId="3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37" fontId="35" fillId="0" borderId="18" applyFill="0" applyAlignment="0" applyProtection="0"/>
    <xf numFmtId="182" fontId="35" fillId="0" borderId="18" applyFill="0" applyAlignment="0" applyProtection="0"/>
    <xf numFmtId="183" fontId="35" fillId="0" borderId="18" applyFill="0" applyAlignment="0" applyProtection="0"/>
    <xf numFmtId="184" fontId="35" fillId="0" borderId="18" applyFill="0" applyAlignment="0" applyProtection="0"/>
    <xf numFmtId="183" fontId="35" fillId="0" borderId="18" applyFill="0" applyAlignment="0" applyProtection="0"/>
    <xf numFmtId="37" fontId="35" fillId="0" borderId="18" applyFill="0" applyAlignment="0" applyProtection="0"/>
    <xf numFmtId="37" fontId="35" fillId="0" borderId="18" applyFill="0" applyAlignment="0" applyProtection="0"/>
    <xf numFmtId="37" fontId="35" fillId="0" borderId="18" applyFill="0" applyAlignment="0" applyProtection="0"/>
    <xf numFmtId="199" fontId="67" fillId="0" borderId="0" applyFont="0" applyFill="0" applyBorder="0" applyAlignment="0" applyProtection="0"/>
    <xf numFmtId="38" fontId="31" fillId="0" borderId="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2" applyNumberFormat="0" applyFill="0" applyProtection="0">
      <alignment horizontal="centerContinuous"/>
    </xf>
    <xf numFmtId="193" fontId="60" fillId="0" borderId="0" applyNumberFormat="0" applyFill="0" applyBorder="0" applyProtection="0">
      <alignment horizontal="centerContinuous"/>
    </xf>
    <xf numFmtId="196" fontId="61" fillId="0" borderId="2" applyNumberFormat="0" applyFill="0" applyProtection="0">
      <alignment horizontal="centerContinuous"/>
    </xf>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3" fontId="54" fillId="0" borderId="26" applyNumberFormat="0" applyFont="0" applyFill="0" applyAlignment="0" applyProtection="0"/>
    <xf numFmtId="196" fontId="52" fillId="36" borderId="0" applyNumberFormat="0" applyBorder="0" applyAlignment="0" applyProtection="0"/>
    <xf numFmtId="196" fontId="52" fillId="39" borderId="0" applyNumberFormat="0" applyBorder="0" applyAlignment="0" applyProtection="0"/>
    <xf numFmtId="9" fontId="54" fillId="0" borderId="0" applyFont="0" applyFill="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88" fontId="54" fillId="0" borderId="0" applyFont="0" applyFill="0" applyBorder="0" applyAlignment="0" applyProtection="0"/>
    <xf numFmtId="189" fontId="54" fillId="0" borderId="0" applyFont="0" applyFill="0" applyBorder="0" applyProtection="0">
      <alignment horizontal="centerContinuous"/>
    </xf>
    <xf numFmtId="187" fontId="54" fillId="0" borderId="0" applyFont="0" applyFill="0" applyBorder="0" applyProtection="0">
      <alignment horizontal="centerContinuous"/>
    </xf>
    <xf numFmtId="186" fontId="54" fillId="0" borderId="0" applyFont="0" applyFill="0" applyBorder="0" applyAlignment="0" applyProtection="0"/>
    <xf numFmtId="177"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7" fontId="3" fillId="0" borderId="0"/>
    <xf numFmtId="197" fontId="3" fillId="0" borderId="0"/>
    <xf numFmtId="197" fontId="3" fillId="0" borderId="0"/>
    <xf numFmtId="197" fontId="3" fillId="0" borderId="0"/>
    <xf numFmtId="197" fontId="3" fillId="0" borderId="0"/>
    <xf numFmtId="197" fontId="3" fillId="0" borderId="0"/>
    <xf numFmtId="196" fontId="3" fillId="0" borderId="0"/>
    <xf numFmtId="196" fontId="3" fillId="0" borderId="0"/>
    <xf numFmtId="196" fontId="52" fillId="0" borderId="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3" fontId="54" fillId="0" borderId="26" applyNumberFormat="0" applyFont="0" applyFill="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4" fontId="62" fillId="61" borderId="24" applyNumberFormat="0" applyProtection="0">
      <alignment horizontal="left" vertical="center" indent="1"/>
    </xf>
    <xf numFmtId="4" fontId="62" fillId="63" borderId="24"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4" fontId="62"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7"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4" fontId="62" fillId="61" borderId="24" applyNumberFormat="0" applyProtection="0">
      <alignment horizontal="left" vertical="center" indent="1"/>
    </xf>
    <xf numFmtId="4" fontId="62" fillId="63" borderId="24" applyNumberFormat="0" applyProtection="0">
      <alignment horizontal="left" vertical="center" indent="1"/>
    </xf>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8" fontId="54" fillId="0" borderId="0" applyFont="0" applyFill="0" applyBorder="0" applyAlignment="0" applyProtection="0"/>
    <xf numFmtId="189"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6" fontId="3" fillId="0" borderId="0"/>
    <xf numFmtId="193" fontId="54" fillId="0" borderId="26" applyNumberFormat="0" applyFont="0" applyFill="0" applyAlignment="0" applyProtection="0"/>
    <xf numFmtId="4" fontId="62" fillId="61" borderId="24" applyNumberFormat="0" applyProtection="0">
      <alignment horizontal="left" vertical="center" indent="1"/>
    </xf>
    <xf numFmtId="4" fontId="62" fillId="63"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196" fontId="3" fillId="0" borderId="0"/>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196" fontId="3" fillId="0" borderId="0"/>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9" applyNumberFormat="0" applyProtection="0">
      <alignment horizontal="left" vertical="center" indent="1"/>
    </xf>
    <xf numFmtId="4" fontId="62" fillId="61" borderId="24" applyNumberFormat="0" applyProtection="0">
      <alignment horizontal="left" vertical="center" indent="1"/>
    </xf>
    <xf numFmtId="4" fontId="62"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77" fontId="54" fillId="0" borderId="0" applyFont="0" applyFill="0" applyBorder="0" applyProtection="0">
      <alignment horizontal="centerContinuous"/>
    </xf>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88" fontId="54" fillId="0" borderId="0" applyFont="0" applyFill="0" applyBorder="0" applyAlignment="0" applyProtection="0"/>
    <xf numFmtId="189" fontId="54" fillId="0" borderId="0" applyFont="0" applyFill="0" applyBorder="0" applyProtection="0">
      <alignment horizontal="centerContinuous"/>
    </xf>
    <xf numFmtId="196" fontId="3" fillId="0" borderId="0"/>
    <xf numFmtId="196" fontId="3" fillId="0" borderId="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8" fontId="54" fillId="0" borderId="0" applyFont="0" applyFill="0" applyBorder="0" applyAlignment="0" applyProtection="0"/>
    <xf numFmtId="189"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6" fontId="3" fillId="0" borderId="0"/>
    <xf numFmtId="196" fontId="3" fillId="0" borderId="0"/>
    <xf numFmtId="196" fontId="52" fillId="35" borderId="0" applyNumberFormat="0" applyBorder="0" applyAlignment="0" applyProtection="0"/>
    <xf numFmtId="193" fontId="54" fillId="0" borderId="26" applyNumberFormat="0" applyFont="0" applyFill="0" applyAlignment="0" applyProtection="0"/>
    <xf numFmtId="4" fontId="62" fillId="61" borderId="24" applyNumberFormat="0" applyProtection="0">
      <alignment horizontal="left" vertical="center" indent="1"/>
    </xf>
    <xf numFmtId="4" fontId="62" fillId="61" borderId="24" applyNumberFormat="0" applyProtection="0">
      <alignment horizontal="left" vertical="center" indent="1"/>
    </xf>
    <xf numFmtId="193" fontId="54" fillId="0" borderId="26" applyNumberFormat="0" applyFont="0" applyFill="0" applyAlignment="0" applyProtection="0"/>
    <xf numFmtId="4" fontId="62" fillId="61" borderId="24" applyNumberFormat="0" applyProtection="0">
      <alignment horizontal="left" vertical="center" indent="1"/>
    </xf>
    <xf numFmtId="4" fontId="62" fillId="63" borderId="24" applyNumberFormat="0" applyProtection="0">
      <alignment horizontal="left" vertical="center" indent="1"/>
    </xf>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86" fontId="54" fillId="0" borderId="0" applyFont="0" applyFill="0" applyBorder="0" applyAlignment="0" applyProtection="0"/>
    <xf numFmtId="187" fontId="54" fillId="0" borderId="0" applyFont="0" applyFill="0" applyBorder="0" applyProtection="0">
      <alignment horizontal="centerContinuous"/>
    </xf>
    <xf numFmtId="196" fontId="52" fillId="34" borderId="0" applyNumberFormat="0" applyBorder="0" applyAlignment="0" applyProtection="0"/>
    <xf numFmtId="196" fontId="52" fillId="34" borderId="0" applyNumberFormat="0" applyBorder="0" applyAlignment="0" applyProtection="0"/>
    <xf numFmtId="193" fontId="54" fillId="0" borderId="26" applyNumberFormat="0" applyFont="0" applyFill="0" applyAlignment="0" applyProtection="0"/>
    <xf numFmtId="196" fontId="52" fillId="36"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3" fillId="0" borderId="0"/>
    <xf numFmtId="190" fontId="54" fillId="0" borderId="0" applyFont="0" applyFill="0" applyBorder="0" applyAlignment="0" applyProtection="0"/>
    <xf numFmtId="191" fontId="54" fillId="0" borderId="0" applyFont="0" applyFill="0" applyBorder="0" applyProtection="0">
      <alignment horizontal="centerContinuous"/>
    </xf>
    <xf numFmtId="4" fontId="62" fillId="63" borderId="24" applyNumberFormat="0" applyProtection="0">
      <alignment horizontal="left" vertical="center" indent="1"/>
    </xf>
    <xf numFmtId="4" fontId="62" fillId="63" borderId="24" applyNumberFormat="0" applyProtection="0">
      <alignment horizontal="left" vertical="center" indent="1"/>
    </xf>
    <xf numFmtId="191"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77" fontId="54" fillId="0" borderId="0" applyFont="0" applyFill="0" applyBorder="0" applyProtection="0">
      <alignment horizontal="centerContinuous"/>
    </xf>
    <xf numFmtId="196" fontId="52" fillId="39"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0" fontId="54" fillId="0" borderId="0" applyFont="0" applyFill="0" applyBorder="0" applyAlignment="0" applyProtection="0"/>
    <xf numFmtId="196" fontId="52" fillId="35" borderId="0" applyNumberFormat="0" applyBorder="0" applyAlignment="0" applyProtection="0"/>
    <xf numFmtId="186" fontId="54" fillId="0" borderId="0" applyFont="0" applyFill="0" applyBorder="0" applyAlignment="0" applyProtection="0"/>
    <xf numFmtId="177" fontId="54" fillId="0" borderId="0" applyFont="0" applyFill="0" applyBorder="0" applyProtection="0">
      <alignment horizontal="centerContinuous"/>
    </xf>
    <xf numFmtId="196" fontId="52" fillId="36" borderId="0" applyNumberFormat="0" applyBorder="0" applyAlignment="0" applyProtection="0"/>
    <xf numFmtId="4" fontId="62" fillId="61" borderId="24" applyNumberFormat="0" applyProtection="0">
      <alignment horizontal="left" vertical="center" indent="1"/>
    </xf>
    <xf numFmtId="4" fontId="62" fillId="61" borderId="24" applyNumberFormat="0" applyProtection="0">
      <alignment horizontal="left" vertical="center" indent="1"/>
    </xf>
    <xf numFmtId="191" fontId="54" fillId="0" borderId="0" applyFont="0" applyFill="0" applyBorder="0" applyProtection="0">
      <alignment horizontal="centerContinuous"/>
    </xf>
    <xf numFmtId="196" fontId="52" fillId="37"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0" fontId="54" fillId="0" borderId="0" applyFont="0" applyFill="0" applyBorder="0" applyAlignment="0" applyProtection="0"/>
    <xf numFmtId="177" fontId="54" fillId="0" borderId="0" applyFont="0" applyFill="0" applyBorder="0" applyProtection="0">
      <alignment horizontal="centerContinuous"/>
    </xf>
    <xf numFmtId="196" fontId="52" fillId="34" borderId="0" applyNumberFormat="0" applyBorder="0" applyAlignment="0" applyProtection="0"/>
    <xf numFmtId="177" fontId="54" fillId="0" borderId="0" applyFont="0" applyFill="0" applyBorder="0" applyProtection="0">
      <alignment horizontal="centerContinuous"/>
    </xf>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4" fontId="62" fillId="63" borderId="24" applyNumberFormat="0" applyProtection="0">
      <alignment horizontal="left" vertical="center" indent="1"/>
    </xf>
    <xf numFmtId="196" fontId="3" fillId="0" borderId="0"/>
    <xf numFmtId="196" fontId="52" fillId="34" borderId="0" applyNumberFormat="0" applyBorder="0" applyAlignment="0" applyProtection="0"/>
    <xf numFmtId="196" fontId="3" fillId="0" borderId="0"/>
    <xf numFmtId="4" fontId="62" fillId="61" borderId="24" applyNumberFormat="0" applyProtection="0">
      <alignment horizontal="left" vertical="center" indent="1"/>
    </xf>
    <xf numFmtId="193" fontId="54" fillId="0" borderId="26" applyNumberFormat="0" applyFont="0" applyFill="0" applyAlignment="0" applyProtection="0"/>
    <xf numFmtId="196" fontId="52" fillId="34" borderId="0" applyNumberFormat="0" applyBorder="0" applyAlignment="0" applyProtection="0"/>
    <xf numFmtId="196" fontId="3" fillId="0" borderId="0"/>
    <xf numFmtId="189" fontId="54" fillId="0" borderId="0" applyFont="0" applyFill="0" applyBorder="0" applyProtection="0">
      <alignment horizontal="centerContinuous"/>
    </xf>
    <xf numFmtId="196" fontId="52" fillId="34" borderId="0" applyNumberFormat="0" applyBorder="0" applyAlignment="0" applyProtection="0"/>
    <xf numFmtId="196" fontId="3" fillId="0" borderId="0"/>
    <xf numFmtId="4" fontId="62" fillId="61" borderId="24" applyNumberFormat="0" applyProtection="0">
      <alignment horizontal="left" vertical="center" indent="1"/>
    </xf>
    <xf numFmtId="196" fontId="52" fillId="34" borderId="0" applyNumberFormat="0" applyBorder="0" applyAlignment="0" applyProtection="0"/>
    <xf numFmtId="4" fontId="62" fillId="63" borderId="24" applyNumberFormat="0" applyProtection="0">
      <alignment horizontal="left" vertical="center" indent="1"/>
    </xf>
    <xf numFmtId="190" fontId="54" fillId="0" borderId="0" applyFon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88" fontId="54" fillId="0" borderId="0" applyFont="0" applyFill="0" applyBorder="0" applyAlignment="0" applyProtection="0"/>
    <xf numFmtId="196" fontId="3" fillId="0" borderId="0"/>
    <xf numFmtId="196" fontId="52" fillId="34" borderId="0" applyNumberFormat="0" applyBorder="0" applyAlignment="0" applyProtection="0"/>
    <xf numFmtId="188" fontId="54" fillId="0" borderId="0" applyFont="0" applyFill="0" applyBorder="0" applyAlignment="0" applyProtection="0"/>
    <xf numFmtId="196" fontId="52" fillId="36" borderId="0" applyNumberFormat="0" applyBorder="0" applyAlignment="0" applyProtection="0"/>
    <xf numFmtId="193" fontId="54" fillId="0" borderId="26" applyNumberFormat="0" applyFont="0" applyFill="0" applyAlignment="0" applyProtection="0"/>
    <xf numFmtId="189" fontId="54" fillId="0" borderId="0" applyFont="0" applyFill="0" applyBorder="0" applyProtection="0">
      <alignment horizontal="centerContinuous"/>
    </xf>
    <xf numFmtId="196" fontId="52" fillId="34" borderId="0" applyNumberFormat="0" applyBorder="0" applyAlignment="0" applyProtection="0"/>
    <xf numFmtId="4" fontId="62" fillId="63" borderId="24" applyNumberFormat="0" applyProtection="0">
      <alignment horizontal="left" vertical="center" indent="1"/>
    </xf>
    <xf numFmtId="196" fontId="52" fillId="35"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87" fontId="54" fillId="0" borderId="0" applyFont="0" applyFill="0" applyBorder="0" applyProtection="0">
      <alignment horizontal="centerContinuous"/>
    </xf>
    <xf numFmtId="196" fontId="52" fillId="35" borderId="0" applyNumberFormat="0" applyBorder="0" applyAlignment="0" applyProtection="0"/>
    <xf numFmtId="190" fontId="54" fillId="0" borderId="0" applyFont="0" applyFill="0" applyBorder="0" applyAlignment="0" applyProtection="0"/>
    <xf numFmtId="196" fontId="52" fillId="35" borderId="0" applyNumberFormat="0" applyBorder="0" applyAlignment="0" applyProtection="0"/>
    <xf numFmtId="196" fontId="52" fillId="39" borderId="0" applyNumberFormat="0" applyBorder="0" applyAlignment="0" applyProtection="0"/>
    <xf numFmtId="4" fontId="62" fillId="63" borderId="24" applyNumberFormat="0" applyProtection="0">
      <alignment horizontal="left" vertical="center" indent="1"/>
    </xf>
    <xf numFmtId="193" fontId="54" fillId="0" borderId="26" applyNumberFormat="0" applyFont="0" applyFill="0" applyAlignment="0" applyProtection="0"/>
    <xf numFmtId="196" fontId="52" fillId="35" borderId="0" applyNumberFormat="0" applyBorder="0" applyAlignment="0" applyProtection="0"/>
    <xf numFmtId="4" fontId="62" fillId="61" borderId="24" applyNumberFormat="0" applyProtection="0">
      <alignment horizontal="left" vertical="center" indent="1"/>
    </xf>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1" fontId="54" fillId="0" borderId="0" applyFont="0" applyFill="0" applyBorder="0" applyProtection="0">
      <alignment horizontal="centerContinuous"/>
    </xf>
    <xf numFmtId="187" fontId="54" fillId="0" borderId="0" applyFont="0" applyFill="0" applyBorder="0" applyProtection="0">
      <alignment horizontal="centerContinuous"/>
    </xf>
    <xf numFmtId="196" fontId="52" fillId="38" borderId="0" applyNumberFormat="0" applyBorder="0" applyAlignment="0" applyProtection="0"/>
    <xf numFmtId="190" fontId="54" fillId="0" borderId="0" applyFont="0" applyFill="0" applyBorder="0" applyAlignment="0" applyProtection="0"/>
    <xf numFmtId="191" fontId="54" fillId="0" borderId="0" applyFont="0" applyFill="0" applyBorder="0" applyProtection="0">
      <alignment horizontal="centerContinuous"/>
    </xf>
    <xf numFmtId="186" fontId="54" fillId="0" borderId="0" applyFont="0" applyFill="0" applyBorder="0" applyAlignment="0" applyProtection="0"/>
    <xf numFmtId="193" fontId="54" fillId="0" borderId="26" applyNumberFormat="0" applyFont="0" applyFill="0" applyAlignment="0" applyProtection="0"/>
    <xf numFmtId="193" fontId="54" fillId="0" borderId="26" applyNumberFormat="0" applyFont="0" applyFill="0" applyAlignment="0" applyProtection="0"/>
    <xf numFmtId="4" fontId="62" fillId="63" borderId="24" applyNumberFormat="0" applyProtection="0">
      <alignment horizontal="left" vertical="center" indent="1"/>
    </xf>
    <xf numFmtId="196" fontId="52" fillId="37"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4" fontId="62" fillId="63" borderId="24" applyNumberFormat="0" applyProtection="0">
      <alignment horizontal="left" vertical="center" indent="1"/>
    </xf>
    <xf numFmtId="196" fontId="52" fillId="34" borderId="0" applyNumberFormat="0" applyBorder="0" applyAlignment="0" applyProtection="0"/>
    <xf numFmtId="196" fontId="52" fillId="35" borderId="0" applyNumberFormat="0" applyBorder="0" applyAlignment="0" applyProtection="0"/>
    <xf numFmtId="4" fontId="62" fillId="61" borderId="24" applyNumberFormat="0" applyProtection="0">
      <alignment horizontal="left" vertical="center" indent="1"/>
    </xf>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4" fontId="62" fillId="63" borderId="24" applyNumberFormat="0" applyProtection="0">
      <alignment horizontal="left" vertical="center" indent="1"/>
    </xf>
    <xf numFmtId="190" fontId="54" fillId="0" borderId="0" applyFont="0" applyFill="0" applyBorder="0" applyAlignment="0" applyProtection="0"/>
    <xf numFmtId="191" fontId="54" fillId="0" borderId="0" applyFont="0" applyFill="0" applyBorder="0" applyProtection="0">
      <alignment horizontal="centerContinuous"/>
    </xf>
    <xf numFmtId="196" fontId="52" fillId="34" borderId="0" applyNumberFormat="0" applyBorder="0" applyAlignment="0" applyProtection="0"/>
    <xf numFmtId="196" fontId="52" fillId="39" borderId="0" applyNumberFormat="0" applyBorder="0" applyAlignment="0" applyProtection="0"/>
    <xf numFmtId="196" fontId="3" fillId="0" borderId="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1" fontId="54" fillId="0" borderId="0" applyFont="0" applyFill="0" applyBorder="0" applyProtection="0">
      <alignment horizontal="centerContinuous"/>
    </xf>
    <xf numFmtId="189" fontId="54" fillId="0" borderId="0" applyFont="0" applyFill="0" applyBorder="0" applyProtection="0">
      <alignment horizontal="centerContinuous"/>
    </xf>
    <xf numFmtId="188" fontId="54" fillId="0" borderId="0" applyFont="0" applyFill="0" applyBorder="0" applyAlignment="0" applyProtection="0"/>
    <xf numFmtId="196" fontId="52" fillId="34" borderId="0" applyNumberFormat="0" applyBorder="0" applyAlignment="0" applyProtection="0"/>
    <xf numFmtId="196" fontId="52" fillId="39" borderId="0" applyNumberFormat="0" applyBorder="0" applyAlignment="0" applyProtection="0"/>
    <xf numFmtId="177" fontId="54" fillId="0" borderId="0" applyFont="0" applyFill="0" applyBorder="0" applyProtection="0">
      <alignment horizontal="centerContinuous"/>
    </xf>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4" fontId="62" fillId="61" borderId="24" applyNumberFormat="0" applyProtection="0">
      <alignment horizontal="left" vertical="center" indent="1"/>
    </xf>
    <xf numFmtId="177" fontId="54" fillId="0" borderId="0" applyFont="0" applyFill="0" applyBorder="0" applyProtection="0">
      <alignment horizontal="centerContinuous"/>
    </xf>
    <xf numFmtId="196" fontId="52" fillId="34" borderId="0" applyNumberFormat="0" applyBorder="0" applyAlignment="0" applyProtection="0"/>
    <xf numFmtId="188" fontId="54" fillId="0" borderId="0" applyFont="0" applyFill="0" applyBorder="0" applyAlignment="0" applyProtection="0"/>
    <xf numFmtId="196" fontId="52" fillId="38" borderId="0" applyNumberFormat="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0" borderId="0"/>
    <xf numFmtId="189" fontId="54" fillId="0" borderId="0" applyFont="0" applyFill="0" applyBorder="0" applyProtection="0">
      <alignment horizontal="centerContinuous"/>
    </xf>
    <xf numFmtId="188" fontId="54" fillId="0" borderId="0" applyFont="0" applyFill="0" applyBorder="0" applyAlignment="0" applyProtection="0"/>
    <xf numFmtId="196" fontId="52" fillId="39" borderId="0" applyNumberFormat="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96" fontId="52" fillId="36" borderId="0" applyNumberFormat="0" applyBorder="0" applyAlignment="0" applyProtection="0"/>
    <xf numFmtId="196" fontId="52" fillId="38" borderId="0" applyNumberFormat="0" applyBorder="0" applyAlignment="0" applyProtection="0"/>
    <xf numFmtId="189" fontId="54" fillId="0" borderId="0" applyFont="0" applyFill="0" applyBorder="0" applyProtection="0">
      <alignment horizontal="centerContinuous"/>
    </xf>
    <xf numFmtId="196" fontId="52" fillId="39" borderId="0" applyNumberFormat="0" applyBorder="0" applyAlignment="0" applyProtection="0"/>
    <xf numFmtId="187" fontId="54" fillId="0" borderId="0" applyFont="0" applyFill="0" applyBorder="0" applyProtection="0">
      <alignment horizontal="centerContinuous"/>
    </xf>
    <xf numFmtId="186" fontId="54" fillId="0" borderId="0" applyFont="0" applyFill="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77" fontId="54" fillId="0" borderId="0" applyFont="0" applyFill="0" applyBorder="0" applyProtection="0">
      <alignment horizontal="centerContinuous"/>
    </xf>
    <xf numFmtId="186" fontId="54" fillId="0" borderId="0" applyFont="0" applyFill="0" applyBorder="0" applyAlignment="0" applyProtection="0"/>
    <xf numFmtId="187" fontId="54" fillId="0" borderId="0" applyFont="0" applyFill="0" applyBorder="0" applyProtection="0">
      <alignment horizontal="centerContinuous"/>
    </xf>
    <xf numFmtId="188" fontId="54" fillId="0" borderId="0" applyFont="0" applyFill="0" applyBorder="0" applyAlignment="0" applyProtection="0"/>
    <xf numFmtId="189" fontId="54" fillId="0" borderId="0" applyFont="0" applyFill="0" applyBorder="0" applyProtection="0">
      <alignment horizontal="centerContinuous"/>
    </xf>
    <xf numFmtId="190" fontId="54" fillId="0" borderId="0" applyFont="0" applyFill="0" applyBorder="0" applyAlignment="0" applyProtection="0"/>
    <xf numFmtId="191" fontId="54" fillId="0" borderId="0" applyFont="0" applyFill="0" applyBorder="0" applyProtection="0">
      <alignment horizontal="centerContinuous"/>
    </xf>
    <xf numFmtId="196" fontId="3" fillId="0" borderId="0"/>
    <xf numFmtId="49" fontId="5" fillId="0" borderId="0" applyFill="0" applyBorder="0" applyProtection="0">
      <alignment horizontal="center"/>
    </xf>
    <xf numFmtId="193" fontId="54" fillId="0" borderId="26" applyNumberFormat="0" applyFont="0" applyFill="0" applyAlignment="0" applyProtection="0"/>
    <xf numFmtId="4" fontId="62" fillId="61" borderId="24" applyNumberFormat="0" applyProtection="0">
      <alignment horizontal="left" vertical="center" indent="1"/>
    </xf>
    <xf numFmtId="4" fontId="62" fillId="63" borderId="24" applyNumberFormat="0" applyProtection="0">
      <alignment horizontal="left" vertical="center" indent="1"/>
    </xf>
    <xf numFmtId="196" fontId="3" fillId="0" borderId="0"/>
    <xf numFmtId="37" fontId="5" fillId="0" borderId="18" applyFill="0" applyAlignment="0" applyProtection="0"/>
    <xf numFmtId="182" fontId="5" fillId="0" borderId="18" applyFill="0" applyAlignment="0" applyProtection="0"/>
    <xf numFmtId="183" fontId="5" fillId="0" borderId="18" applyFill="0" applyAlignment="0" applyProtection="0"/>
    <xf numFmtId="184" fontId="5" fillId="0" borderId="18" applyFill="0" applyAlignment="0" applyProtection="0"/>
    <xf numFmtId="37" fontId="5" fillId="0" borderId="18" applyFill="0" applyAlignment="0" applyProtection="0"/>
    <xf numFmtId="196" fontId="31" fillId="0" borderId="0"/>
    <xf numFmtId="196" fontId="3" fillId="0" borderId="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62" fillId="0" borderId="0" applyFill="0" applyBorder="0" applyAlignment="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4" fontId="58" fillId="0" borderId="0" applyFont="0" applyFill="0" applyBorder="0" applyAlignment="0" applyProtection="0"/>
    <xf numFmtId="196" fontId="58" fillId="0" borderId="0"/>
    <xf numFmtId="196" fontId="53" fillId="0" borderId="0" applyNumberFormat="0" applyFill="0" applyBorder="0" applyAlignment="0" applyProtection="0"/>
    <xf numFmtId="196" fontId="58"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65" fillId="0" borderId="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33" fillId="0" borderId="6" applyNumberFormat="0" applyAlignment="0" applyProtection="0">
      <alignment horizontal="left" vertical="center"/>
    </xf>
    <xf numFmtId="196" fontId="33" fillId="0" borderId="5">
      <alignment horizontal="left" vertical="center"/>
    </xf>
    <xf numFmtId="196" fontId="33" fillId="0" borderId="5">
      <alignment horizontal="left" vertical="center"/>
    </xf>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0" borderId="0"/>
    <xf numFmtId="196" fontId="31" fillId="0" borderId="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2" applyNumberFormat="0" applyFill="0" applyProtection="0">
      <alignment horizontal="centerContinuous"/>
    </xf>
    <xf numFmtId="196" fontId="31" fillId="0" borderId="0"/>
    <xf numFmtId="191" fontId="54" fillId="0" borderId="0" applyFont="0" applyFill="0" applyBorder="0" applyProtection="0">
      <alignment horizontal="centerContinuous"/>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0" fontId="54" fillId="0" borderId="0" applyFont="0" applyFill="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62" fillId="0" borderId="0" applyFill="0" applyBorder="0" applyAlignment="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52" fillId="34" borderId="0" applyNumberFormat="0" applyBorder="0" applyAlignment="0" applyProtection="0"/>
    <xf numFmtId="196" fontId="58" fillId="0" borderId="0"/>
    <xf numFmtId="196" fontId="53" fillId="0" borderId="0" applyNumberFormat="0" applyFill="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65" fillId="0" borderId="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33" fillId="0" borderId="6" applyNumberFormat="0" applyAlignment="0" applyProtection="0">
      <alignment horizontal="left" vertical="center"/>
    </xf>
    <xf numFmtId="196" fontId="33" fillId="0" borderId="5">
      <alignment horizontal="left" vertical="center"/>
    </xf>
    <xf numFmtId="196" fontId="33" fillId="0" borderId="5">
      <alignment horizontal="left" vertical="center"/>
    </xf>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62" fillId="0" borderId="0" applyFill="0" applyBorder="0" applyAlignment="0"/>
    <xf numFmtId="197" fontId="3" fillId="0" borderId="0"/>
    <xf numFmtId="196" fontId="52" fillId="34" borderId="0" applyNumberFormat="0" applyBorder="0" applyAlignment="0" applyProtection="0"/>
    <xf numFmtId="196" fontId="3" fillId="50" borderId="24" applyNumberFormat="0" applyProtection="0">
      <alignment horizontal="left" vertical="center" indent="1"/>
    </xf>
    <xf numFmtId="196" fontId="33" fillId="0" borderId="5">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0" borderId="0"/>
    <xf numFmtId="196" fontId="52" fillId="34"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4" applyNumberFormat="0" applyProtection="0">
      <alignment horizontal="left" vertical="center" indent="1"/>
    </xf>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64" borderId="24" applyNumberFormat="0" applyProtection="0">
      <alignment horizontal="left" vertical="center" indent="1"/>
    </xf>
    <xf numFmtId="189" fontId="54" fillId="0" borderId="0" applyFont="0" applyFill="0" applyBorder="0" applyProtection="0">
      <alignment horizontal="centerContinuous"/>
    </xf>
    <xf numFmtId="188" fontId="54" fillId="0" borderId="0" applyFont="0" applyFill="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0" borderId="0"/>
    <xf numFmtId="196" fontId="3" fillId="63"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6" fillId="0" borderId="22" applyNumberFormat="0" applyFill="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4" fillId="0" borderId="0" applyNumberFormat="0" applyFill="0" applyBorder="0" applyAlignment="0" applyProtection="0"/>
    <xf numFmtId="196" fontId="3" fillId="63" borderId="24" applyNumberFormat="0" applyProtection="0">
      <alignment horizontal="left" vertical="center" indent="1"/>
    </xf>
    <xf numFmtId="187" fontId="54" fillId="0" borderId="0" applyFont="0" applyFill="0" applyBorder="0" applyProtection="0">
      <alignment horizontal="centerContinuous"/>
    </xf>
    <xf numFmtId="186" fontId="54" fillId="0" borderId="0" applyFont="0" applyFill="0" applyBorder="0" applyAlignment="0" applyProtection="0"/>
    <xf numFmtId="196" fontId="3" fillId="63" borderId="24" applyNumberFormat="0" applyProtection="0">
      <alignment horizontal="left" vertical="center" indent="1"/>
    </xf>
    <xf numFmtId="196" fontId="3" fillId="0" borderId="0"/>
    <xf numFmtId="196" fontId="52" fillId="34"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0" borderId="0"/>
    <xf numFmtId="197" fontId="3" fillId="0" borderId="0"/>
    <xf numFmtId="197" fontId="3" fillId="0" borderId="0"/>
    <xf numFmtId="177" fontId="54" fillId="0" borderId="0" applyFont="0" applyFill="0" applyBorder="0" applyProtection="0">
      <alignment horizontal="centerContinuous"/>
    </xf>
    <xf numFmtId="196" fontId="76" fillId="42" borderId="0" applyNumberFormat="0" applyBorder="0" applyAlignment="0" applyProtection="0"/>
    <xf numFmtId="196" fontId="81" fillId="34" borderId="0" applyNumberFormat="0" applyBorder="0" applyAlignment="0" applyProtection="0"/>
    <xf numFmtId="196" fontId="52" fillId="34" borderId="0" applyNumberFormat="0" applyBorder="0" applyAlignment="0" applyProtection="0"/>
    <xf numFmtId="196" fontId="3" fillId="50" borderId="24" applyNumberFormat="0" applyProtection="0">
      <alignment horizontal="left" vertical="center" indent="1"/>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33" fillId="0" borderId="5">
      <alignment horizontal="left" vertical="center"/>
    </xf>
    <xf numFmtId="196" fontId="33" fillId="0" borderId="6" applyNumberFormat="0" applyAlignment="0" applyProtection="0">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58" fillId="0" borderId="0"/>
    <xf numFmtId="196" fontId="33" fillId="0" borderId="6" applyNumberFormat="0" applyAlignment="0" applyProtection="0">
      <alignment horizontal="left" vertical="center"/>
    </xf>
    <xf numFmtId="196" fontId="76"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62" fillId="0" borderId="0" applyFill="0" applyBorder="0" applyAlignment="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2" applyNumberFormat="0" applyFill="0" applyProtection="0">
      <alignment horizontal="centerContinuous"/>
    </xf>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76"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64" borderId="24" applyNumberFormat="0" applyProtection="0">
      <alignment horizontal="left" vertical="center" indent="1"/>
    </xf>
    <xf numFmtId="195" fontId="3" fillId="0" borderId="0" applyFill="0" applyBorder="0" applyAlignment="0" applyProtection="0"/>
    <xf numFmtId="196" fontId="52" fillId="37" borderId="0" applyNumberFormat="0" applyBorder="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52" fillId="0" borderId="0"/>
    <xf numFmtId="196" fontId="83" fillId="0" borderId="20" applyNumberFormat="0" applyFill="0" applyAlignment="0" applyProtection="0"/>
    <xf numFmtId="196" fontId="83" fillId="0" borderId="20" applyNumberFormat="0" applyFill="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5" fontId="3" fillId="0" borderId="0" applyFill="0" applyBorder="0" applyAlignment="0" applyProtection="0"/>
    <xf numFmtId="196" fontId="3" fillId="50" borderId="24"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6" fontId="3" fillId="0" borderId="0"/>
    <xf numFmtId="196" fontId="52" fillId="0" borderId="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6"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3" fillId="0" borderId="0"/>
    <xf numFmtId="196" fontId="76" fillId="40" borderId="0" applyNumberFormat="0" applyBorder="0" applyAlignment="0" applyProtection="0"/>
    <xf numFmtId="196" fontId="76" fillId="40" borderId="0" applyNumberFormat="0" applyBorder="0" applyAlignment="0" applyProtection="0"/>
    <xf numFmtId="196" fontId="31"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76" fillId="45" borderId="0" applyNumberFormat="0" applyBorder="0" applyAlignment="0" applyProtection="0"/>
    <xf numFmtId="196" fontId="52" fillId="37" borderId="0" applyNumberFormat="0" applyBorder="0" applyAlignment="0" applyProtection="0"/>
    <xf numFmtId="196" fontId="76" fillId="42"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61" fillId="0" borderId="2" applyNumberFormat="0" applyFill="0" applyProtection="0">
      <alignment horizontal="centerContinuous"/>
    </xf>
    <xf numFmtId="196" fontId="76" fillId="44"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52" fillId="36" borderId="0" applyNumberFormat="0" applyBorder="0" applyAlignment="0" applyProtection="0"/>
    <xf numFmtId="9"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6" fontId="52" fillId="37" borderId="0" applyNumberFormat="0" applyBorder="0" applyAlignment="0" applyProtection="0"/>
    <xf numFmtId="196" fontId="52" fillId="38"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8"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0" borderId="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62" fillId="0" borderId="0" applyFill="0" applyBorder="0" applyAlignment="0"/>
    <xf numFmtId="196" fontId="78" fillId="37" borderId="16" applyNumberFormat="0" applyAlignment="0" applyProtection="0"/>
    <xf numFmtId="196" fontId="78" fillId="37" borderId="16" applyNumberFormat="0" applyAlignment="0" applyProtection="0"/>
    <xf numFmtId="196" fontId="3" fillId="63" borderId="24" applyNumberFormat="0" applyProtection="0">
      <alignment horizontal="left" vertical="center" indent="1"/>
    </xf>
    <xf numFmtId="196" fontId="3" fillId="48" borderId="23" applyNumberFormat="0" applyFont="0" applyAlignment="0" applyProtection="0"/>
    <xf numFmtId="196" fontId="3" fillId="0" borderId="0"/>
    <xf numFmtId="196" fontId="52" fillId="34" borderId="0" applyNumberFormat="0" applyBorder="0" applyAlignment="0" applyProtection="0"/>
    <xf numFmtId="196" fontId="76" fillId="42" borderId="0" applyNumberFormat="0" applyBorder="0" applyAlignment="0" applyProtection="0"/>
    <xf numFmtId="196" fontId="3" fillId="50" borderId="24" applyNumberFormat="0" applyProtection="0">
      <alignment horizontal="left" vertical="center" indent="1"/>
    </xf>
    <xf numFmtId="196" fontId="33" fillId="0" borderId="6" applyNumberFormat="0" applyAlignment="0" applyProtection="0">
      <alignment horizontal="left" vertical="center"/>
    </xf>
    <xf numFmtId="196" fontId="58" fillId="0" borderId="0"/>
    <xf numFmtId="196" fontId="3" fillId="64"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1" fillId="34" borderId="0" applyNumberFormat="0" applyBorder="0" applyAlignment="0" applyProtection="0"/>
    <xf numFmtId="196" fontId="52"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96" fontId="86" fillId="0" borderId="22" applyNumberFormat="0" applyFill="0" applyAlignment="0" applyProtection="0"/>
    <xf numFmtId="188" fontId="54" fillId="0" borderId="0" applyFont="0" applyFill="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89" fontId="54" fillId="0" borderId="0" applyFont="0" applyFill="0" applyBorder="0" applyProtection="0">
      <alignment horizontal="centerContinuous"/>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52"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87" fillId="48" borderId="0" applyNumberFormat="0" applyBorder="0" applyAlignment="0" applyProtection="0"/>
    <xf numFmtId="196" fontId="86" fillId="0" borderId="22" applyNumberFormat="0" applyFill="0" applyAlignment="0" applyProtection="0"/>
    <xf numFmtId="196" fontId="86" fillId="0" borderId="22" applyNumberFormat="0" applyFill="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78" fillId="37" borderId="16" applyNumberFormat="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62" fillId="0" borderId="0" applyFill="0" applyBorder="0" applyAlignment="0"/>
    <xf numFmtId="197" fontId="3" fillId="0" borderId="0"/>
    <xf numFmtId="196" fontId="52" fillId="34" borderId="0" applyNumberFormat="0" applyBorder="0" applyAlignment="0" applyProtection="0"/>
    <xf numFmtId="196" fontId="3" fillId="50" borderId="24" applyNumberFormat="0" applyProtection="0">
      <alignment horizontal="left" vertical="center" indent="1"/>
    </xf>
    <xf numFmtId="196" fontId="33" fillId="0" borderId="5">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196" fontId="3" fillId="63" borderId="24" applyNumberFormat="0" applyProtection="0">
      <alignment horizontal="left" vertical="center" indent="1"/>
    </xf>
    <xf numFmtId="196" fontId="84" fillId="0" borderId="0" applyNumberFormat="0" applyFill="0" applyBorder="0" applyAlignment="0" applyProtection="0"/>
    <xf numFmtId="196" fontId="3" fillId="63" borderId="24" applyNumberFormat="0" applyProtection="0">
      <alignment horizontal="left" vertical="center" indent="1"/>
    </xf>
    <xf numFmtId="187" fontId="54" fillId="0" borderId="0" applyFont="0" applyFill="0" applyBorder="0" applyProtection="0">
      <alignment horizontal="centerContinuous"/>
    </xf>
    <xf numFmtId="186" fontId="54" fillId="0" borderId="0" applyFont="0" applyFill="0" applyBorder="0" applyAlignment="0" applyProtection="0"/>
    <xf numFmtId="196" fontId="3" fillId="63" borderId="24" applyNumberFormat="0" applyProtection="0">
      <alignment horizontal="left" vertical="center" indent="1"/>
    </xf>
    <xf numFmtId="196" fontId="3" fillId="0" borderId="0"/>
    <xf numFmtId="196" fontId="52" fillId="34"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52" fillId="0" borderId="0"/>
    <xf numFmtId="196" fontId="52" fillId="34" borderId="0" applyNumberFormat="0" applyBorder="0" applyAlignment="0" applyProtection="0"/>
    <xf numFmtId="196" fontId="3" fillId="50" borderId="24" applyNumberFormat="0" applyProtection="0">
      <alignment horizontal="left" vertical="center" indent="1"/>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196" fontId="52" fillId="37"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2" applyNumberFormat="0" applyFill="0" applyProtection="0">
      <alignment horizontal="centerContinuous"/>
    </xf>
    <xf numFmtId="196" fontId="31" fillId="0" borderId="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3" fillId="0" borderId="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6" fillId="42" borderId="0" applyNumberFormat="0" applyBorder="0" applyAlignment="0" applyProtection="0"/>
    <xf numFmtId="196" fontId="33" fillId="0" borderId="6" applyNumberFormat="0" applyAlignment="0" applyProtection="0">
      <alignment horizontal="left" vertical="center"/>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81" fillId="34" borderId="0" applyNumberFormat="0" applyBorder="0" applyAlignment="0" applyProtection="0"/>
    <xf numFmtId="196" fontId="76" fillId="42"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6" fontId="3" fillId="0" borderId="0"/>
    <xf numFmtId="196" fontId="52" fillId="0" borderId="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3" fontId="54" fillId="0" borderId="26" applyNumberFormat="0" applyFont="0" applyFill="0" applyAlignment="0" applyProtection="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7"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84" fillId="0" borderId="0" applyNumberFormat="0" applyFill="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86" fillId="0" borderId="22" applyNumberFormat="0" applyFill="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3" fillId="48" borderId="23" applyNumberFormat="0" applyFont="0" applyAlignment="0" applyProtection="0"/>
    <xf numFmtId="197" fontId="3" fillId="0" borderId="0"/>
    <xf numFmtId="196" fontId="3" fillId="48" borderId="23" applyNumberFormat="0" applyFont="0" applyAlignment="0" applyProtection="0"/>
    <xf numFmtId="196" fontId="52" fillId="37" borderId="0" applyNumberFormat="0" applyBorder="0" applyAlignment="0" applyProtection="0"/>
    <xf numFmtId="196" fontId="62" fillId="0" borderId="0" applyFill="0" applyBorder="0" applyAlignment="0"/>
    <xf numFmtId="197" fontId="3" fillId="0" borderId="0"/>
    <xf numFmtId="196" fontId="31" fillId="0" borderId="0"/>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0" borderId="0"/>
    <xf numFmtId="196" fontId="52" fillId="34" borderId="0" applyNumberFormat="0" applyBorder="0" applyAlignment="0" applyProtection="0"/>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3" fillId="0" borderId="5">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3" borderId="24" applyNumberFormat="0" applyProtection="0">
      <alignment horizontal="left" vertical="center" indent="1"/>
    </xf>
    <xf numFmtId="190" fontId="54" fillId="0" borderId="0" applyFont="0" applyFill="0" applyBorder="0" applyAlignment="0" applyProtection="0"/>
    <xf numFmtId="191"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6" fontId="3" fillId="0" borderId="0"/>
    <xf numFmtId="196" fontId="3" fillId="0" borderId="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52" fillId="0" borderId="0"/>
    <xf numFmtId="196" fontId="52" fillId="39" borderId="0" applyNumberFormat="0" applyBorder="0" applyAlignment="0" applyProtection="0"/>
    <xf numFmtId="196" fontId="52" fillId="35" borderId="0" applyNumberFormat="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0" borderId="0"/>
    <xf numFmtId="196" fontId="3" fillId="65" borderId="24" applyNumberFormat="0" applyProtection="0">
      <alignment horizontal="left" vertical="center" indent="1"/>
    </xf>
    <xf numFmtId="196" fontId="52" fillId="0" borderId="0"/>
    <xf numFmtId="196" fontId="52" fillId="39" borderId="0" applyNumberFormat="0" applyBorder="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52" fillId="39" borderId="0" applyNumberFormat="0" applyBorder="0" applyAlignment="0" applyProtection="0"/>
    <xf numFmtId="196" fontId="52" fillId="0" borderId="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52" fillId="38" borderId="0" applyNumberFormat="0" applyBorder="0" applyAlignment="0" applyProtection="0"/>
    <xf numFmtId="196" fontId="76" fillId="42" borderId="0" applyNumberFormat="0" applyBorder="0" applyAlignment="0" applyProtection="0"/>
    <xf numFmtId="196" fontId="33" fillId="0" borderId="5">
      <alignment horizontal="left" vertical="center"/>
    </xf>
    <xf numFmtId="196" fontId="3" fillId="50" borderId="24" applyNumberFormat="0" applyProtection="0">
      <alignment horizontal="left" vertical="center" indent="1"/>
    </xf>
    <xf numFmtId="196" fontId="52" fillId="34" borderId="0" applyNumberFormat="0" applyBorder="0" applyAlignment="0" applyProtection="0"/>
    <xf numFmtId="197" fontId="3" fillId="0" borderId="0"/>
    <xf numFmtId="196" fontId="62" fillId="0" borderId="0" applyFill="0" applyBorder="0" applyAlignment="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7" fontId="3" fillId="0" borderId="0"/>
    <xf numFmtId="196" fontId="3" fillId="65" borderId="24"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9" borderId="0" applyNumberFormat="0" applyBorder="0" applyAlignment="0" applyProtection="0"/>
    <xf numFmtId="196" fontId="52" fillId="0" borderId="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196" fontId="3" fillId="0" borderId="0"/>
    <xf numFmtId="196" fontId="3" fillId="64" borderId="24" applyNumberFormat="0" applyProtection="0">
      <alignment horizontal="left" vertical="center" indent="1"/>
    </xf>
    <xf numFmtId="196" fontId="3" fillId="0" borderId="0"/>
    <xf numFmtId="196" fontId="3" fillId="0" borderId="0"/>
    <xf numFmtId="196" fontId="3" fillId="0" borderId="0"/>
    <xf numFmtId="196" fontId="3" fillId="48" borderId="23" applyNumberFormat="0" applyFont="0" applyAlignment="0" applyProtection="0"/>
    <xf numFmtId="196" fontId="3" fillId="63" borderId="24" applyNumberFormat="0" applyProtection="0">
      <alignment horizontal="left" vertical="center" indent="1"/>
    </xf>
    <xf numFmtId="196" fontId="3" fillId="48" borderId="23" applyNumberFormat="0" applyFont="0" applyAlignment="0" applyProtection="0"/>
    <xf numFmtId="196" fontId="3" fillId="0" borderId="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3" fillId="64" borderId="24" applyNumberFormat="0" applyProtection="0">
      <alignment horizontal="left" vertical="center" indent="1"/>
    </xf>
    <xf numFmtId="196" fontId="33" fillId="0" borderId="6" applyNumberFormat="0" applyAlignment="0" applyProtection="0">
      <alignment horizontal="left" vertical="center"/>
    </xf>
    <xf numFmtId="196" fontId="3" fillId="50" borderId="24" applyNumberFormat="0" applyProtection="0">
      <alignment horizontal="left" vertical="center" indent="1"/>
    </xf>
    <xf numFmtId="196" fontId="76" fillId="42" borderId="0" applyNumberFormat="0" applyBorder="0" applyAlignment="0" applyProtection="0"/>
    <xf numFmtId="196" fontId="52" fillId="34" borderId="0" applyNumberFormat="0" applyBorder="0" applyAlignment="0" applyProtection="0"/>
    <xf numFmtId="196" fontId="3" fillId="0" borderId="0"/>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52" fillId="38"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52" fillId="38" borderId="0" applyNumberFormat="0" applyBorder="0" applyAlignment="0" applyProtection="0"/>
    <xf numFmtId="196" fontId="52" fillId="37"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4" applyNumberFormat="0" applyProtection="0">
      <alignment horizontal="left" vertical="center" indent="1"/>
    </xf>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89" fontId="54" fillId="0" borderId="0" applyFont="0" applyFill="0" applyBorder="0" applyProtection="0">
      <alignment horizontal="centerContinuous"/>
    </xf>
    <xf numFmtId="188" fontId="54" fillId="0" borderId="0" applyFont="0" applyFill="0" applyBorder="0" applyAlignment="0" applyProtection="0"/>
    <xf numFmtId="196" fontId="3" fillId="50" borderId="24" applyNumberFormat="0" applyProtection="0">
      <alignment horizontal="left" vertical="center" indent="1"/>
    </xf>
    <xf numFmtId="197" fontId="3" fillId="0" borderId="0"/>
    <xf numFmtId="196" fontId="3" fillId="65" borderId="24"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4" fillId="0" borderId="21" applyNumberFormat="0" applyFill="0" applyAlignment="0" applyProtection="0"/>
    <xf numFmtId="196" fontId="3" fillId="64" borderId="24" applyNumberFormat="0" applyProtection="0">
      <alignment horizontal="left" vertical="center" indent="1"/>
    </xf>
    <xf numFmtId="196" fontId="33" fillId="0" borderId="5">
      <alignment horizontal="left" vertical="center"/>
    </xf>
    <xf numFmtId="196" fontId="33" fillId="0" borderId="6" applyNumberFormat="0" applyAlignment="0" applyProtection="0">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58" fillId="0" borderId="0"/>
    <xf numFmtId="196" fontId="33" fillId="0" borderId="6" applyNumberFormat="0" applyAlignment="0" applyProtection="0">
      <alignment horizontal="left" vertical="center"/>
    </xf>
    <xf numFmtId="196" fontId="3" fillId="50" borderId="24" applyNumberFormat="0" applyProtection="0">
      <alignment horizontal="left" vertical="center" indent="1"/>
    </xf>
    <xf numFmtId="196" fontId="76" fillId="42" borderId="0" applyNumberFormat="0" applyBorder="0" applyAlignment="0" applyProtection="0"/>
    <xf numFmtId="196" fontId="52" fillId="34" borderId="0" applyNumberFormat="0" applyBorder="0" applyAlignment="0" applyProtection="0"/>
    <xf numFmtId="196" fontId="3" fillId="0" borderId="0"/>
    <xf numFmtId="196" fontId="3" fillId="48" borderId="23" applyNumberFormat="0" applyFont="0" applyAlignment="0" applyProtection="0"/>
    <xf numFmtId="196" fontId="3" fillId="63" borderId="24" applyNumberFormat="0" applyProtection="0">
      <alignment horizontal="left" vertical="center" indent="1"/>
    </xf>
    <xf numFmtId="196" fontId="78" fillId="37" borderId="16" applyNumberFormat="0" applyAlignment="0" applyProtection="0"/>
    <xf numFmtId="196" fontId="78" fillId="37" borderId="16" applyNumberFormat="0" applyAlignment="0" applyProtection="0"/>
    <xf numFmtId="196" fontId="62" fillId="0" borderId="0" applyFill="0" applyBorder="0" applyAlignment="0"/>
    <xf numFmtId="196" fontId="3" fillId="48" borderId="23" applyNumberFormat="0" applyFont="0" applyAlignment="0" applyProtection="0"/>
    <xf numFmtId="196" fontId="3" fillId="0" borderId="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64" borderId="24" applyNumberFormat="0" applyProtection="0">
      <alignment horizontal="left" vertical="center" indent="1"/>
    </xf>
    <xf numFmtId="196" fontId="33" fillId="0" borderId="6" applyNumberFormat="0" applyAlignment="0" applyProtection="0">
      <alignment horizontal="left" vertical="center"/>
    </xf>
    <xf numFmtId="196" fontId="3" fillId="50" borderId="24" applyNumberFormat="0" applyProtection="0">
      <alignment horizontal="left" vertical="center" indent="1"/>
    </xf>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52" fillId="38"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62" fillId="0" borderId="0" applyFill="0" applyBorder="0" applyAlignment="0"/>
    <xf numFmtId="197" fontId="3" fillId="0" borderId="0"/>
    <xf numFmtId="196" fontId="52" fillId="34" borderId="0" applyNumberFormat="0" applyBorder="0" applyAlignment="0" applyProtection="0"/>
    <xf numFmtId="196" fontId="3" fillId="50" borderId="24" applyNumberFormat="0" applyProtection="0">
      <alignment horizontal="left" vertical="center" indent="1"/>
    </xf>
    <xf numFmtId="196" fontId="33" fillId="0" borderId="5">
      <alignment horizontal="left" vertical="center"/>
    </xf>
    <xf numFmtId="196" fontId="76" fillId="42" borderId="0" applyNumberFormat="0" applyBorder="0" applyAlignment="0" applyProtection="0"/>
    <xf numFmtId="196" fontId="52" fillId="38"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52" fillId="39" borderId="0" applyNumberFormat="0" applyBorder="0" applyAlignment="0" applyProtection="0"/>
    <xf numFmtId="196" fontId="52" fillId="0" borderId="0"/>
    <xf numFmtId="196" fontId="3" fillId="65" borderId="24" applyNumberFormat="0" applyProtection="0">
      <alignment horizontal="left" vertical="center" indent="1"/>
    </xf>
    <xf numFmtId="196" fontId="3" fillId="0" borderId="0"/>
    <xf numFmtId="196" fontId="3" fillId="0" borderId="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52" fillId="35" borderId="0" applyNumberFormat="0" applyBorder="0" applyAlignment="0" applyProtection="0"/>
    <xf numFmtId="196" fontId="3" fillId="0" borderId="0"/>
    <xf numFmtId="196" fontId="3" fillId="0" borderId="0"/>
    <xf numFmtId="196" fontId="52" fillId="34"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4" applyNumberFormat="0" applyProtection="0">
      <alignment horizontal="left" vertical="center" indent="1"/>
    </xf>
    <xf numFmtId="196" fontId="52" fillId="37"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3" fillId="0" borderId="0"/>
    <xf numFmtId="196" fontId="3" fillId="63"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0" borderId="0"/>
    <xf numFmtId="196" fontId="3" fillId="0" borderId="0"/>
    <xf numFmtId="196" fontId="31" fillId="0" borderId="0"/>
    <xf numFmtId="197" fontId="3" fillId="0" borderId="0"/>
    <xf numFmtId="196" fontId="3" fillId="48" borderId="23" applyNumberFormat="0" applyFont="0" applyAlignment="0" applyProtection="0"/>
    <xf numFmtId="196" fontId="3" fillId="65"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6" fillId="0" borderId="22" applyNumberFormat="0" applyFill="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4" fillId="0" borderId="0" applyNumberFormat="0" applyFill="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52" fillId="34"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7" borderId="0" applyNumberFormat="0" applyBorder="0" applyAlignment="0" applyProtection="0"/>
    <xf numFmtId="196" fontId="3" fillId="50" borderId="24" applyNumberFormat="0" applyProtection="0">
      <alignment horizontal="left" vertical="center" indent="1"/>
    </xf>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52" fillId="0" borderId="0"/>
    <xf numFmtId="196" fontId="3" fillId="0" borderId="0"/>
    <xf numFmtId="197" fontId="3" fillId="0" borderId="0"/>
    <xf numFmtId="197" fontId="3" fillId="0" borderId="0"/>
    <xf numFmtId="196" fontId="76" fillId="42" borderId="0" applyNumberFormat="0" applyBorder="0" applyAlignment="0" applyProtection="0"/>
    <xf numFmtId="196" fontId="81" fillId="34" borderId="0" applyNumberFormat="0" applyBorder="0" applyAlignment="0" applyProtection="0"/>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52" fillId="3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3" fillId="0" borderId="6" applyNumberFormat="0" applyAlignment="0" applyProtection="0">
      <alignment horizontal="left" vertical="center"/>
    </xf>
    <xf numFmtId="196" fontId="76"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37" fontId="3" fillId="0" borderId="0" applyFill="0" applyBorder="0" applyAlignment="0" applyProtection="0"/>
    <xf numFmtId="196" fontId="52" fillId="37"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3" fillId="0" borderId="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3" fillId="0" borderId="0"/>
    <xf numFmtId="196" fontId="31" fillId="0" borderId="0"/>
    <xf numFmtId="196" fontId="61" fillId="0" borderId="2" applyNumberFormat="0" applyFill="0" applyProtection="0">
      <alignment horizontal="centerContinuous"/>
    </xf>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86" fontId="54" fillId="0" borderId="0" applyFont="0" applyFill="0" applyBorder="0" applyAlignment="0" applyProtection="0"/>
    <xf numFmtId="187" fontId="54" fillId="0" borderId="0" applyFont="0" applyFill="0" applyBorder="0" applyProtection="0">
      <alignment horizontal="centerContinuous"/>
    </xf>
    <xf numFmtId="196" fontId="3" fillId="63" borderId="24" applyNumberFormat="0" applyProtection="0">
      <alignment horizontal="left" vertical="center" indent="1"/>
    </xf>
    <xf numFmtId="196" fontId="84" fillId="0" borderId="0" applyNumberFormat="0" applyFill="0" applyBorder="0" applyAlignment="0" applyProtection="0"/>
    <xf numFmtId="196" fontId="3" fillId="63" borderId="24" applyNumberFormat="0" applyProtection="0">
      <alignment horizontal="left" vertical="center" indent="1"/>
    </xf>
    <xf numFmtId="4" fontId="62"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52" fillId="38" borderId="0" applyNumberFormat="0" applyBorder="0" applyAlignment="0" applyProtection="0"/>
    <xf numFmtId="196" fontId="76" fillId="42" borderId="0" applyNumberFormat="0" applyBorder="0" applyAlignment="0" applyProtection="0"/>
    <xf numFmtId="196" fontId="33" fillId="0" borderId="5">
      <alignment horizontal="left" vertical="center"/>
    </xf>
    <xf numFmtId="196" fontId="52" fillId="34" borderId="0" applyNumberFormat="0" applyBorder="0" applyAlignment="0" applyProtection="0"/>
    <xf numFmtId="197" fontId="3" fillId="0" borderId="0"/>
    <xf numFmtId="196" fontId="62" fillId="0" borderId="0" applyFill="0" applyBorder="0" applyAlignment="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52" fillId="37" borderId="0" applyNumberFormat="0" applyBorder="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85" fillId="38" borderId="16" applyNumberFormat="0" applyAlignment="0" applyProtection="0"/>
    <xf numFmtId="196" fontId="85" fillId="38" borderId="16" applyNumberFormat="0" applyAlignment="0" applyProtection="0"/>
    <xf numFmtId="196" fontId="85" fillId="38" borderId="16" applyNumberFormat="0" applyAlignment="0" applyProtection="0"/>
    <xf numFmtId="196" fontId="3" fillId="0" borderId="0"/>
    <xf numFmtId="196" fontId="86" fillId="0" borderId="22" applyNumberFormat="0" applyFill="0" applyAlignment="0" applyProtection="0"/>
    <xf numFmtId="196" fontId="86" fillId="0" borderId="22" applyNumberFormat="0" applyFill="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196" fontId="3" fillId="48" borderId="23" applyNumberFormat="0" applyFont="0" applyAlignment="0" applyProtection="0"/>
    <xf numFmtId="196" fontId="3" fillId="0" borderId="0"/>
    <xf numFmtId="196" fontId="3" fillId="0" borderId="0"/>
    <xf numFmtId="196" fontId="3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7" fontId="3" fillId="0" borderId="0"/>
    <xf numFmtId="196" fontId="3" fillId="65" borderId="24"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6" fontId="52" fillId="35" borderId="0" applyNumberFormat="0" applyBorder="0" applyAlignment="0" applyProtection="0"/>
    <xf numFmtId="196" fontId="81" fillId="34" borderId="0" applyNumberFormat="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58" fillId="0" borderId="0"/>
    <xf numFmtId="196" fontId="62" fillId="0" borderId="0" applyFill="0" applyBorder="0" applyAlignment="0"/>
    <xf numFmtId="196" fontId="3" fillId="48" borderId="23" applyNumberFormat="0" applyFont="0" applyAlignment="0" applyProtection="0"/>
    <xf numFmtId="196" fontId="52" fillId="35" borderId="0" applyNumberFormat="0" applyBorder="0" applyAlignment="0" applyProtection="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6" fontId="52" fillId="34" borderId="0" applyNumberFormat="0" applyBorder="0" applyAlignment="0" applyProtection="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4" applyNumberFormat="0" applyProtection="0">
      <alignment horizontal="left" vertical="center" indent="1"/>
    </xf>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3" fillId="0" borderId="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4" applyNumberFormat="0" applyProtection="0">
      <alignment horizontal="left" vertical="center" indent="1"/>
    </xf>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1" fillId="0" borderId="0"/>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52" fillId="34" borderId="0" applyNumberFormat="0" applyBorder="0" applyAlignment="0" applyProtection="0"/>
    <xf numFmtId="196" fontId="88" fillId="37" borderId="24" applyNumberFormat="0" applyAlignment="0" applyProtection="0"/>
    <xf numFmtId="197" fontId="3" fillId="0" borderId="0"/>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33" fillId="0" borderId="6" applyNumberFormat="0" applyAlignment="0" applyProtection="0">
      <alignment horizontal="left" vertical="center"/>
    </xf>
    <xf numFmtId="196" fontId="3" fillId="63" borderId="24"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52" fillId="38" borderId="0" applyNumberFormat="0" applyBorder="0" applyAlignment="0" applyProtection="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50" borderId="24" applyNumberFormat="0" applyProtection="0">
      <alignment horizontal="left" vertical="center" indent="1"/>
    </xf>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3"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63" borderId="24" applyNumberFormat="0" applyProtection="0">
      <alignment horizontal="left" vertical="center" indent="1"/>
    </xf>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3" fillId="0" borderId="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4" applyNumberFormat="0" applyProtection="0">
      <alignment horizontal="left" vertical="center" indent="1"/>
    </xf>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33" fillId="0" borderId="6" applyNumberFormat="0" applyAlignment="0" applyProtection="0">
      <alignment horizontal="left" vertical="center"/>
    </xf>
    <xf numFmtId="196" fontId="3" fillId="63" borderId="24"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52" fillId="38" borderId="0" applyNumberFormat="0" applyBorder="0" applyAlignment="0" applyProtection="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50" borderId="24" applyNumberFormat="0" applyProtection="0">
      <alignment horizontal="left" vertical="center" indent="1"/>
    </xf>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3"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3" fillId="0" borderId="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4" applyNumberFormat="0" applyProtection="0">
      <alignment horizontal="left" vertical="center" indent="1"/>
    </xf>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1" fillId="0" borderId="0"/>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33" fillId="0" borderId="6" applyNumberFormat="0" applyAlignment="0" applyProtection="0">
      <alignment horizontal="left" vertical="center"/>
    </xf>
    <xf numFmtId="196" fontId="3" fillId="63" borderId="24"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3"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3" fillId="0" borderId="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65" borderId="24" applyNumberFormat="0" applyProtection="0">
      <alignment horizontal="left" vertical="center" indent="1"/>
    </xf>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33" fillId="0" borderId="6" applyNumberFormat="0" applyAlignment="0" applyProtection="0">
      <alignment horizontal="left" vertical="center"/>
    </xf>
    <xf numFmtId="196" fontId="3" fillId="63" borderId="24"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7"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3" fillId="48" borderId="23" applyNumberFormat="0" applyFont="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62" fillId="0" borderId="0" applyFill="0" applyBorder="0" applyAlignment="0"/>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3" fillId="0" borderId="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33" fillId="0" borderId="6" applyNumberFormat="0" applyAlignment="0" applyProtection="0">
      <alignment horizontal="left" vertical="center"/>
    </xf>
    <xf numFmtId="196" fontId="3" fillId="63" borderId="24"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0" borderId="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33" fillId="0" borderId="6" applyNumberFormat="0" applyAlignment="0" applyProtection="0">
      <alignment horizontal="left" vertical="center"/>
    </xf>
    <xf numFmtId="196" fontId="3" fillId="63" borderId="24"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3" fillId="0" borderId="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5" borderId="0" applyNumberFormat="0" applyBorder="0" applyAlignment="0" applyProtection="0"/>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3" fillId="63" borderId="24" applyNumberFormat="0" applyProtection="0">
      <alignment horizontal="left" vertical="center" indent="1"/>
    </xf>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52" fillId="39"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52" fillId="37" borderId="0" applyNumberFormat="0" applyBorder="0" applyAlignment="0" applyProtection="0"/>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3" fillId="48" borderId="23" applyNumberFormat="0" applyFont="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6" fontId="3" fillId="0" borderId="0"/>
    <xf numFmtId="196" fontId="3" fillId="0" borderId="0"/>
    <xf numFmtId="191" fontId="54" fillId="0" borderId="0" applyFont="0" applyFill="0" applyBorder="0" applyProtection="0">
      <alignment horizontal="centerContinuous"/>
    </xf>
    <xf numFmtId="190" fontId="54" fillId="0" borderId="0" applyFont="0" applyFill="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52" fillId="39" borderId="0" applyNumberFormat="0" applyBorder="0" applyAlignment="0" applyProtection="0"/>
    <xf numFmtId="196" fontId="3" fillId="63" borderId="24" applyNumberFormat="0" applyProtection="0">
      <alignment horizontal="left" vertical="center" indent="1"/>
    </xf>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86" fillId="0" borderId="22" applyNumberFormat="0" applyFill="0" applyAlignment="0" applyProtection="0"/>
    <xf numFmtId="196" fontId="3" fillId="50"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196" fontId="3" fillId="65" borderId="24"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65" borderId="24" applyNumberFormat="0" applyProtection="0">
      <alignment horizontal="left" vertical="center" indent="1"/>
    </xf>
    <xf numFmtId="191" fontId="54" fillId="0" borderId="0" applyFont="0" applyFill="0" applyBorder="0" applyProtection="0">
      <alignment horizontal="centerContinuous"/>
    </xf>
    <xf numFmtId="190" fontId="54" fillId="0" borderId="0" applyFont="0" applyFill="0" applyBorder="0" applyAlignment="0" applyProtection="0"/>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64" borderId="24" applyNumberFormat="0" applyProtection="0">
      <alignment horizontal="left" vertical="center" indent="1"/>
    </xf>
    <xf numFmtId="196" fontId="52" fillId="34" borderId="0" applyNumberFormat="0" applyBorder="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52" fillId="39" borderId="0" applyNumberFormat="0" applyBorder="0" applyAlignment="0" applyProtection="0"/>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87" fillId="48" borderId="0" applyNumberFormat="0" applyBorder="0" applyAlignment="0" applyProtection="0"/>
    <xf numFmtId="196" fontId="3" fillId="0" borderId="0"/>
    <xf numFmtId="37" fontId="3" fillId="0" borderId="0" applyFill="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1" fillId="0" borderId="0"/>
    <xf numFmtId="37" fontId="3" fillId="0" borderId="0" applyFill="0" applyBorder="0" applyAlignment="0" applyProtection="0"/>
    <xf numFmtId="196" fontId="3" fillId="0" borderId="0"/>
    <xf numFmtId="196" fontId="86" fillId="0" borderId="22" applyNumberFormat="0" applyFill="0" applyAlignment="0" applyProtection="0"/>
    <xf numFmtId="196" fontId="3" fillId="0" borderId="0"/>
    <xf numFmtId="196" fontId="3" fillId="50" borderId="24" applyNumberFormat="0" applyProtection="0">
      <alignment horizontal="left" vertical="center" indent="1"/>
    </xf>
    <xf numFmtId="196" fontId="52" fillId="36" borderId="0" applyNumberFormat="0" applyBorder="0" applyAlignment="0" applyProtection="0"/>
    <xf numFmtId="37" fontId="3" fillId="0" borderId="0" applyFill="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0" borderId="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3" fillId="50"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48" borderId="23" applyNumberFormat="0" applyFont="0" applyAlignment="0" applyProtection="0"/>
    <xf numFmtId="196" fontId="3" fillId="63" borderId="24" applyNumberFormat="0" applyProtection="0">
      <alignment horizontal="left" vertical="center" indent="1"/>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48" borderId="23" applyNumberFormat="0" applyFont="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1" fillId="0" borderId="0"/>
    <xf numFmtId="196" fontId="3" fillId="48" borderId="23" applyNumberFormat="0" applyFont="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3" fillId="0" borderId="0"/>
    <xf numFmtId="196" fontId="52" fillId="34" borderId="0" applyNumberFormat="0" applyBorder="0" applyAlignment="0" applyProtection="0"/>
    <xf numFmtId="196" fontId="3" fillId="48" borderId="23" applyNumberFormat="0" applyFont="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52" fillId="35" borderId="0" applyNumberFormat="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50" borderId="24" applyNumberFormat="0" applyProtection="0">
      <alignment horizontal="left" vertical="center" indent="1"/>
    </xf>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6" applyNumberFormat="0" applyFont="0" applyFill="0" applyAlignment="0" applyProtection="0"/>
    <xf numFmtId="196" fontId="3" fillId="50" borderId="24" applyNumberFormat="0" applyProtection="0">
      <alignment horizontal="left" vertical="center" indent="1"/>
    </xf>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7" fontId="3" fillId="0" borderId="0"/>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3" fillId="50" borderId="24" applyNumberFormat="0" applyProtection="0">
      <alignment horizontal="left" vertical="center" indent="1"/>
    </xf>
    <xf numFmtId="196" fontId="85" fillId="38" borderId="16" applyNumberFormat="0" applyAlignment="0" applyProtection="0"/>
    <xf numFmtId="196" fontId="3" fillId="0" borderId="0"/>
    <xf numFmtId="4" fontId="62" fillId="61" borderId="24" applyNumberFormat="0" applyProtection="0">
      <alignment horizontal="left" vertical="center" indent="1"/>
    </xf>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81"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0" borderId="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8" fillId="0" borderId="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52" fillId="39" borderId="0" applyNumberFormat="0" applyBorder="0" applyAlignment="0" applyProtection="0"/>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87" fillId="48" borderId="0" applyNumberFormat="0" applyBorder="0" applyAlignment="0" applyProtection="0"/>
    <xf numFmtId="196" fontId="3" fillId="0" borderId="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31" fillId="0" borderId="0"/>
    <xf numFmtId="196" fontId="3" fillId="0" borderId="0"/>
    <xf numFmtId="196" fontId="86" fillId="0" borderId="22" applyNumberFormat="0" applyFill="0" applyAlignment="0" applyProtection="0"/>
    <xf numFmtId="196" fontId="3" fillId="0" borderId="0"/>
    <xf numFmtId="196" fontId="52" fillId="36" borderId="0" applyNumberFormat="0" applyBorder="0" applyAlignment="0" applyProtection="0"/>
    <xf numFmtId="37" fontId="3" fillId="0" borderId="0" applyFill="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7" fontId="3" fillId="0" borderId="0"/>
    <xf numFmtId="196" fontId="3" fillId="63" borderId="24" applyNumberFormat="0" applyProtection="0">
      <alignment horizontal="left" vertical="center" indent="1"/>
    </xf>
    <xf numFmtId="196" fontId="78" fillId="37" borderId="16" applyNumberFormat="0" applyAlignment="0" applyProtection="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52" fillId="37" borderId="0" applyNumberFormat="0" applyBorder="0" applyAlignment="0" applyProtection="0"/>
    <xf numFmtId="196" fontId="3" fillId="0" borderId="0"/>
    <xf numFmtId="196" fontId="3" fillId="50"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52" fillId="39" borderId="0" applyNumberFormat="0" applyBorder="0" applyAlignment="0" applyProtection="0"/>
    <xf numFmtId="177" fontId="54" fillId="0" borderId="0" applyFont="0" applyFill="0" applyBorder="0" applyProtection="0">
      <alignment horizontal="centerContinuous"/>
    </xf>
    <xf numFmtId="196" fontId="3" fillId="0" borderId="0"/>
    <xf numFmtId="196" fontId="81" fillId="34"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5" borderId="0" applyNumberFormat="0" applyBorder="0" applyAlignment="0" applyProtection="0"/>
    <xf numFmtId="196" fontId="85" fillId="38" borderId="16"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52" fillId="35"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0" borderId="0"/>
    <xf numFmtId="196" fontId="3" fillId="0" borderId="0"/>
    <xf numFmtId="196" fontId="76" fillId="4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6" applyNumberFormat="0" applyFont="0" applyFill="0" applyAlignment="0" applyProtection="0"/>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85" fillId="38" borderId="16" applyNumberFormat="0" applyAlignment="0" applyProtection="0"/>
    <xf numFmtId="196" fontId="3" fillId="0" borderId="0"/>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3" fillId="48" borderId="23"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3" fillId="0" borderId="0" applyNumberFormat="0" applyFill="0" applyBorder="0" applyAlignment="0" applyProtection="0"/>
    <xf numFmtId="196" fontId="58" fillId="0" borderId="0"/>
    <xf numFmtId="196" fontId="3" fillId="0" borderId="0" applyFont="0" applyFill="0" applyBorder="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52" fillId="39" borderId="0" applyNumberFormat="0" applyBorder="0" applyAlignment="0" applyProtection="0"/>
    <xf numFmtId="196" fontId="84" fillId="0" borderId="0" applyNumberFormat="0" applyFill="0" applyBorder="0" applyAlignment="0" applyProtection="0"/>
    <xf numFmtId="196" fontId="3" fillId="0" borderId="0"/>
    <xf numFmtId="196" fontId="3" fillId="63"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52" fillId="37" borderId="0" applyNumberFormat="0" applyBorder="0" applyAlignment="0" applyProtection="0"/>
    <xf numFmtId="196" fontId="87" fillId="48" borderId="0" applyNumberFormat="0" applyBorder="0" applyAlignment="0" applyProtection="0"/>
    <xf numFmtId="196" fontId="3" fillId="0" borderId="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186" fontId="54" fillId="0" borderId="0" applyFont="0" applyFill="0" applyBorder="0" applyAlignment="0" applyProtection="0"/>
    <xf numFmtId="37" fontId="3" fillId="0" borderId="0" applyFill="0" applyBorder="0" applyAlignment="0" applyProtection="0"/>
    <xf numFmtId="196" fontId="84" fillId="0" borderId="0" applyNumberFormat="0" applyFill="0" applyBorder="0" applyAlignment="0" applyProtection="0"/>
    <xf numFmtId="187" fontId="54" fillId="0" borderId="0" applyFont="0" applyFill="0" applyBorder="0" applyProtection="0">
      <alignment horizontal="centerContinuous"/>
    </xf>
    <xf numFmtId="196" fontId="3" fillId="50" borderId="24" applyNumberFormat="0" applyProtection="0">
      <alignment horizontal="left" vertical="center" indent="1"/>
    </xf>
    <xf numFmtId="196" fontId="52" fillId="34" borderId="0" applyNumberFormat="0" applyBorder="0" applyAlignment="0" applyProtection="0"/>
    <xf numFmtId="195" fontId="3" fillId="0" borderId="0" applyFill="0" applyBorder="0" applyAlignment="0" applyProtection="0"/>
    <xf numFmtId="196" fontId="3" fillId="65" borderId="24" applyNumberFormat="0" applyProtection="0">
      <alignment horizontal="left" vertical="center" indent="1"/>
    </xf>
    <xf numFmtId="196" fontId="31" fillId="0" borderId="0"/>
    <xf numFmtId="196" fontId="3" fillId="0" borderId="0"/>
    <xf numFmtId="196" fontId="86" fillId="0" borderId="22" applyNumberFormat="0" applyFill="0" applyAlignment="0" applyProtection="0"/>
    <xf numFmtId="196" fontId="3" fillId="0" borderId="0"/>
    <xf numFmtId="196" fontId="52" fillId="36" borderId="0" applyNumberFormat="0" applyBorder="0" applyAlignment="0" applyProtection="0"/>
    <xf numFmtId="37" fontId="3" fillId="0" borderId="0" applyFill="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7" fontId="3" fillId="0" borderId="0"/>
    <xf numFmtId="196" fontId="3" fillId="0" borderId="0"/>
    <xf numFmtId="196" fontId="3" fillId="48" borderId="23" applyNumberFormat="0" applyFont="0" applyAlignment="0" applyProtection="0"/>
    <xf numFmtId="196" fontId="3" fillId="0" borderId="0"/>
    <xf numFmtId="196" fontId="52" fillId="34" borderId="0" applyNumberFormat="0" applyBorder="0" applyAlignment="0" applyProtection="0"/>
    <xf numFmtId="196" fontId="3" fillId="0" borderId="0"/>
    <xf numFmtId="196" fontId="3" fillId="0" borderId="0"/>
    <xf numFmtId="196" fontId="3" fillId="50" borderId="24" applyNumberFormat="0" applyProtection="0">
      <alignment horizontal="left" vertical="center" indent="1"/>
    </xf>
    <xf numFmtId="196" fontId="3" fillId="0" borderId="0"/>
    <xf numFmtId="196" fontId="85" fillId="38" borderId="16" applyNumberForma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89" fillId="0" borderId="0" applyNumberFormat="0" applyFill="0" applyBorder="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77" fontId="54" fillId="0" borderId="0" applyFont="0" applyFill="0" applyBorder="0" applyProtection="0">
      <alignment horizontal="centerContinuous"/>
    </xf>
    <xf numFmtId="196" fontId="3" fillId="0" borderId="0"/>
    <xf numFmtId="196" fontId="52" fillId="36" borderId="0" applyNumberFormat="0" applyBorder="0" applyAlignment="0" applyProtection="0"/>
    <xf numFmtId="196" fontId="3" fillId="65" borderId="24" applyNumberFormat="0" applyProtection="0">
      <alignment horizontal="left" vertical="center" indent="1"/>
    </xf>
    <xf numFmtId="189" fontId="54" fillId="0" borderId="0" applyFont="0" applyFill="0" applyBorder="0" applyProtection="0">
      <alignment horizontal="centerContinuous"/>
    </xf>
    <xf numFmtId="196" fontId="90" fillId="0" borderId="0" applyNumberFormat="0" applyFill="0" applyBorder="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6" fontId="31" fillId="0" borderId="0"/>
    <xf numFmtId="196" fontId="3" fillId="48" borderId="23" applyNumberFormat="0" applyFont="0" applyAlignment="0" applyProtection="0"/>
    <xf numFmtId="196" fontId="85" fillId="38" borderId="16" applyNumberFormat="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5" borderId="0" applyNumberFormat="0" applyBorder="0" applyAlignment="0" applyProtection="0"/>
    <xf numFmtId="196" fontId="3" fillId="0" borderId="0"/>
    <xf numFmtId="196" fontId="89" fillId="0" borderId="0" applyNumberFormat="0" applyFill="0" applyBorder="0" applyAlignment="0" applyProtection="0"/>
    <xf numFmtId="197" fontId="3" fillId="0" borderId="0"/>
    <xf numFmtId="196" fontId="87" fillId="48" borderId="0" applyNumberFormat="0" applyBorder="0" applyAlignment="0" applyProtection="0"/>
    <xf numFmtId="196" fontId="3" fillId="50" borderId="24"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84" fillId="0" borderId="0" applyNumberFormat="0" applyFill="0" applyBorder="0" applyAlignment="0" applyProtection="0"/>
    <xf numFmtId="196" fontId="88" fillId="37" borderId="24" applyNumberFormat="0" applyAlignment="0" applyProtection="0"/>
    <xf numFmtId="197" fontId="3" fillId="0" borderId="0"/>
    <xf numFmtId="196" fontId="3" fillId="0" borderId="0"/>
    <xf numFmtId="196" fontId="3" fillId="64" borderId="24" applyNumberFormat="0" applyProtection="0">
      <alignment horizontal="left" vertical="center" indent="1"/>
    </xf>
    <xf numFmtId="196" fontId="88" fillId="37" borderId="24" applyNumberFormat="0" applyAlignment="0" applyProtection="0"/>
    <xf numFmtId="196" fontId="84" fillId="0" borderId="21" applyNumberFormat="0" applyFill="0" applyAlignment="0" applyProtection="0"/>
    <xf numFmtId="196" fontId="52" fillId="34" borderId="0" applyNumberFormat="0" applyBorder="0" applyAlignment="0" applyProtection="0"/>
    <xf numFmtId="196" fontId="3" fillId="0" borderId="0"/>
    <xf numFmtId="196" fontId="52" fillId="36" borderId="0" applyNumberFormat="0" applyBorder="0" applyAlignment="0" applyProtection="0"/>
    <xf numFmtId="196" fontId="3" fillId="0" borderId="0"/>
    <xf numFmtId="196" fontId="3" fillId="0" borderId="0"/>
    <xf numFmtId="196" fontId="76" fillId="4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3" fillId="0" borderId="0"/>
    <xf numFmtId="193" fontId="54" fillId="0" borderId="26" applyNumberFormat="0" applyFont="0" applyFill="0" applyAlignment="0" applyProtection="0"/>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52" fillId="39"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3" fillId="0" borderId="0"/>
    <xf numFmtId="196" fontId="85" fillId="38" borderId="16" applyNumberFormat="0" applyAlignment="0" applyProtection="0"/>
    <xf numFmtId="196" fontId="3" fillId="0" borderId="0"/>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3" fillId="0" borderId="0"/>
    <xf numFmtId="196" fontId="90" fillId="0" borderId="0" applyNumberFormat="0" applyFill="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37" fontId="3" fillId="0" borderId="0" applyFill="0" applyBorder="0" applyAlignment="0" applyProtection="0"/>
    <xf numFmtId="196" fontId="3" fillId="0" borderId="0"/>
    <xf numFmtId="196" fontId="86" fillId="0" borderId="22" applyNumberFormat="0" applyFill="0" applyAlignment="0" applyProtection="0"/>
    <xf numFmtId="196" fontId="3" fillId="63" borderId="24" applyNumberFormat="0" applyProtection="0">
      <alignment horizontal="left" vertical="center" indent="1"/>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53" fillId="0" borderId="0" applyNumberFormat="0" applyFill="0" applyBorder="0" applyAlignment="0" applyProtection="0"/>
    <xf numFmtId="196" fontId="58" fillId="0" borderId="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52" fillId="38" borderId="0" applyNumberFormat="0" applyBorder="0" applyAlignment="0" applyProtection="0"/>
    <xf numFmtId="196" fontId="52" fillId="36" borderId="0" applyNumberFormat="0" applyBorder="0" applyAlignment="0" applyProtection="0"/>
    <xf numFmtId="196" fontId="3" fillId="0" borderId="0"/>
    <xf numFmtId="196" fontId="3" fillId="64" borderId="24" applyNumberFormat="0" applyProtection="0">
      <alignment horizontal="left" vertical="center" indent="1"/>
    </xf>
    <xf numFmtId="196" fontId="52" fillId="34" borderId="0" applyNumberFormat="0" applyBorder="0" applyAlignment="0" applyProtection="0"/>
    <xf numFmtId="196" fontId="52" fillId="39" borderId="0" applyNumberFormat="0" applyBorder="0" applyAlignment="0" applyProtection="0"/>
    <xf numFmtId="196" fontId="3" fillId="0" borderId="0"/>
    <xf numFmtId="196" fontId="52" fillId="37" borderId="0" applyNumberFormat="0" applyBorder="0" applyAlignment="0" applyProtection="0"/>
    <xf numFmtId="196" fontId="3" fillId="65" borderId="24" applyNumberFormat="0" applyProtection="0">
      <alignment horizontal="left" vertical="center" indent="1"/>
    </xf>
    <xf numFmtId="196" fontId="52" fillId="34" borderId="0" applyNumberFormat="0" applyBorder="0" applyAlignment="0" applyProtection="0"/>
    <xf numFmtId="196" fontId="86" fillId="0" borderId="22" applyNumberFormat="0" applyFill="0" applyAlignment="0" applyProtection="0"/>
    <xf numFmtId="196" fontId="3" fillId="0" borderId="0"/>
    <xf numFmtId="196" fontId="74" fillId="0" borderId="0"/>
    <xf numFmtId="37" fontId="3" fillId="0" borderId="0" applyFill="0" applyBorder="0" applyAlignment="0" applyProtection="0"/>
    <xf numFmtId="196" fontId="3" fillId="50" borderId="24" applyNumberFormat="0" applyProtection="0">
      <alignment horizontal="left" vertical="center" indent="1"/>
    </xf>
    <xf numFmtId="195" fontId="3" fillId="0" borderId="0" applyFill="0" applyBorder="0" applyAlignment="0" applyProtection="0"/>
    <xf numFmtId="196" fontId="3" fillId="65" borderId="24" applyNumberFormat="0" applyProtection="0">
      <alignment horizontal="left" vertical="center" indent="1"/>
    </xf>
    <xf numFmtId="196" fontId="52" fillId="36" borderId="0" applyNumberFormat="0" applyBorder="0" applyAlignment="0" applyProtection="0"/>
    <xf numFmtId="196" fontId="76" fillId="45" borderId="0" applyNumberFormat="0" applyBorder="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7" fontId="3" fillId="0" borderId="0"/>
    <xf numFmtId="196" fontId="3" fillId="0" borderId="0"/>
    <xf numFmtId="196" fontId="3" fillId="48" borderId="23" applyNumberFormat="0" applyFont="0" applyAlignment="0" applyProtection="0"/>
    <xf numFmtId="196" fontId="3" fillId="0" borderId="0"/>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61" fillId="0" borderId="2" applyNumberFormat="0" applyFill="0" applyProtection="0">
      <alignment horizontal="centerContinuous"/>
    </xf>
    <xf numFmtId="177" fontId="54" fillId="0" borderId="0" applyFont="0" applyFill="0" applyBorder="0" applyProtection="0">
      <alignment horizontal="centerContinuous"/>
    </xf>
    <xf numFmtId="196" fontId="52" fillId="36" borderId="0" applyNumberFormat="0" applyBorder="0" applyAlignment="0" applyProtection="0"/>
    <xf numFmtId="196" fontId="90" fillId="0" borderId="0" applyNumberFormat="0" applyFill="0" applyBorder="0" applyAlignment="0" applyProtection="0"/>
    <xf numFmtId="196" fontId="3" fillId="0" borderId="0"/>
    <xf numFmtId="4" fontId="62" fillId="63" borderId="24" applyNumberFormat="0" applyProtection="0">
      <alignment horizontal="left" vertical="center" indent="1"/>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88" fillId="37" borderId="24" applyNumberFormat="0" applyAlignment="0" applyProtection="0"/>
    <xf numFmtId="196" fontId="87" fillId="48" borderId="0" applyNumberFormat="0" applyBorder="0" applyAlignment="0" applyProtection="0"/>
    <xf numFmtId="196" fontId="52" fillId="34" borderId="0" applyNumberFormat="0" applyBorder="0" applyAlignment="0" applyProtection="0"/>
    <xf numFmtId="196" fontId="3" fillId="0" borderId="0"/>
    <xf numFmtId="196" fontId="89" fillId="0" borderId="0" applyNumberFormat="0" applyFill="0" applyBorder="0" applyAlignment="0" applyProtection="0"/>
    <xf numFmtId="196" fontId="87" fillId="48"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3" fillId="64" borderId="24" applyNumberFormat="0" applyProtection="0">
      <alignment horizontal="left" vertical="center" indent="1"/>
    </xf>
    <xf numFmtId="196" fontId="52" fillId="39"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88" fillId="37" borderId="24" applyNumberFormat="0" applyAlignment="0" applyProtection="0"/>
    <xf numFmtId="196" fontId="88" fillId="37" borderId="24" applyNumberFormat="0" applyAlignment="0" applyProtection="0"/>
    <xf numFmtId="196" fontId="84" fillId="0" borderId="21" applyNumberFormat="0" applyFill="0" applyAlignment="0" applyProtection="0"/>
    <xf numFmtId="196" fontId="52" fillId="36" borderId="0" applyNumberFormat="0" applyBorder="0" applyAlignment="0" applyProtection="0"/>
    <xf numFmtId="196" fontId="76" fillId="4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9" fillId="0" borderId="0" applyNumberFormat="0" applyFill="0" applyBorder="0" applyAlignment="0" applyProtection="0"/>
    <xf numFmtId="196" fontId="3" fillId="65" borderId="24" applyNumberFormat="0" applyProtection="0">
      <alignment horizontal="left" vertical="center" indent="1"/>
    </xf>
    <xf numFmtId="196" fontId="52" fillId="38" borderId="0" applyNumberFormat="0" applyBorder="0" applyAlignment="0" applyProtection="0"/>
    <xf numFmtId="196" fontId="52" fillId="35" borderId="0" applyNumberFormat="0" applyBorder="0" applyAlignment="0" applyProtection="0"/>
    <xf numFmtId="196" fontId="3" fillId="65" borderId="24" applyNumberFormat="0" applyProtection="0">
      <alignment horizontal="left" vertical="center" indent="1"/>
    </xf>
    <xf numFmtId="196" fontId="3" fillId="0" borderId="0"/>
    <xf numFmtId="196" fontId="90" fillId="0" borderId="0" applyNumberFormat="0" applyFill="0" applyBorder="0" applyAlignment="0" applyProtection="0"/>
    <xf numFmtId="196" fontId="3" fillId="0" borderId="0"/>
    <xf numFmtId="196" fontId="90" fillId="0" borderId="0" applyNumberFormat="0" applyFill="0" applyBorder="0" applyAlignment="0" applyProtection="0"/>
    <xf numFmtId="196" fontId="3" fillId="0" borderId="0"/>
    <xf numFmtId="196" fontId="3" fillId="48" borderId="23" applyNumberFormat="0" applyFont="0" applyAlignment="0" applyProtection="0"/>
    <xf numFmtId="196" fontId="3" fillId="50" borderId="24" applyNumberFormat="0" applyProtection="0">
      <alignment horizontal="left" vertical="center" indent="1"/>
    </xf>
    <xf numFmtId="196" fontId="52" fillId="39" borderId="0" applyNumberFormat="0" applyBorder="0" applyAlignment="0" applyProtection="0"/>
    <xf numFmtId="196" fontId="3" fillId="0" borderId="0"/>
    <xf numFmtId="196" fontId="86" fillId="0" borderId="22" applyNumberFormat="0" applyFill="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3" fillId="0" borderId="5">
      <alignment horizontal="left" vertical="center"/>
    </xf>
    <xf numFmtId="196" fontId="81" fillId="34" borderId="0" applyNumberFormat="0" applyBorder="0" applyAlignment="0" applyProtection="0"/>
    <xf numFmtId="196" fontId="81" fillId="34" borderId="0" applyNumberFormat="0" applyBorder="0" applyAlignment="0" applyProtection="0"/>
    <xf numFmtId="196" fontId="65" fillId="0" borderId="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53" fillId="0" borderId="0" applyNumberFormat="0" applyFill="0" applyBorder="0" applyAlignment="0" applyProtection="0"/>
    <xf numFmtId="196" fontId="58" fillId="0" borderId="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52" fillId="37" borderId="0" applyNumberFormat="0" applyBorder="0" applyAlignment="0" applyProtection="0"/>
    <xf numFmtId="196" fontId="86" fillId="0" borderId="22" applyNumberFormat="0" applyFill="0" applyAlignment="0" applyProtection="0"/>
    <xf numFmtId="196" fontId="74" fillId="0" borderId="0"/>
    <xf numFmtId="196" fontId="3" fillId="50" borderId="24" applyNumberFormat="0" applyProtection="0">
      <alignment horizontal="left" vertical="center" indent="1"/>
    </xf>
    <xf numFmtId="196" fontId="52" fillId="36" borderId="0" applyNumberFormat="0" applyBorder="0" applyAlignment="0" applyProtection="0"/>
    <xf numFmtId="196" fontId="3" fillId="50" borderId="24" applyNumberFormat="0" applyProtection="0">
      <alignment horizontal="left" vertical="center" indent="1"/>
    </xf>
    <xf numFmtId="197" fontId="3" fillId="0" borderId="0"/>
    <xf numFmtId="196" fontId="3" fillId="48" borderId="23" applyNumberFormat="0" applyFont="0" applyAlignment="0" applyProtection="0"/>
    <xf numFmtId="177" fontId="54" fillId="0" borderId="0" applyFont="0" applyFill="0" applyBorder="0" applyProtection="0">
      <alignment horizontal="centerContinuous"/>
    </xf>
    <xf numFmtId="196" fontId="52" fillId="36" borderId="0" applyNumberFormat="0" applyBorder="0" applyAlignment="0" applyProtection="0"/>
    <xf numFmtId="196" fontId="52" fillId="36"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52" fillId="36" borderId="0" applyNumberFormat="0" applyBorder="0" applyAlignment="0" applyProtection="0"/>
    <xf numFmtId="196" fontId="87" fillId="48" borderId="0" applyNumberFormat="0" applyBorder="0" applyAlignment="0" applyProtection="0"/>
    <xf numFmtId="196" fontId="3" fillId="0" borderId="0"/>
    <xf numFmtId="196" fontId="52" fillId="36" borderId="0" applyNumberFormat="0" applyBorder="0" applyAlignment="0" applyProtection="0"/>
    <xf numFmtId="196" fontId="52" fillId="36" borderId="0" applyNumberFormat="0" applyBorder="0" applyAlignment="0" applyProtection="0"/>
    <xf numFmtId="196" fontId="3" fillId="0" borderId="0"/>
    <xf numFmtId="196" fontId="86" fillId="0" borderId="22" applyNumberFormat="0" applyFill="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6" fontId="3" fillId="48" borderId="23" applyNumberFormat="0" applyFont="0" applyAlignment="0" applyProtection="0"/>
    <xf numFmtId="196" fontId="3" fillId="48" borderId="23" applyNumberFormat="0" applyFont="0" applyAlignment="0" applyProtection="0"/>
    <xf numFmtId="9" fontId="54" fillId="0" borderId="0" applyFont="0" applyFill="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86" fontId="54" fillId="0" borderId="0" applyFont="0" applyFill="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6" fontId="31" fillId="0" borderId="0"/>
    <xf numFmtId="190" fontId="54" fillId="0" borderId="0" applyFont="0" applyFill="0" applyBorder="0" applyAlignment="0" applyProtection="0"/>
    <xf numFmtId="196" fontId="31" fillId="0" borderId="0"/>
    <xf numFmtId="186"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96" fontId="61" fillId="0" borderId="2" applyNumberFormat="0" applyFill="0" applyProtection="0">
      <alignment horizontal="centerContinuous"/>
    </xf>
    <xf numFmtId="196" fontId="31" fillId="0" borderId="0"/>
    <xf numFmtId="196" fontId="31" fillId="0" borderId="0"/>
    <xf numFmtId="196" fontId="31" fillId="0" borderId="0"/>
    <xf numFmtId="186" fontId="54" fillId="0" borderId="0" applyFont="0" applyFill="0" applyBorder="0" applyAlignment="0" applyProtection="0"/>
    <xf numFmtId="196" fontId="61" fillId="0" borderId="2" applyNumberFormat="0" applyFill="0" applyProtection="0">
      <alignment horizontal="centerContinuous"/>
    </xf>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6" fontId="61" fillId="0" borderId="2" applyNumberFormat="0" applyFill="0" applyProtection="0">
      <alignment horizontal="centerContinuous"/>
    </xf>
    <xf numFmtId="196" fontId="31" fillId="0" borderId="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196" fontId="31" fillId="0" borderId="0"/>
    <xf numFmtId="196" fontId="31" fillId="0" borderId="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196" fontId="61" fillId="0" borderId="2" applyNumberFormat="0" applyFill="0" applyProtection="0">
      <alignment horizontal="centerContinuous"/>
    </xf>
    <xf numFmtId="190"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6" fontId="61" fillId="0" borderId="2" applyNumberFormat="0" applyFill="0" applyProtection="0">
      <alignment horizontal="centerContinuous"/>
    </xf>
    <xf numFmtId="196" fontId="31" fillId="0" borderId="0"/>
    <xf numFmtId="188"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96" fontId="61" fillId="0" borderId="2" applyNumberFormat="0" applyFill="0" applyProtection="0">
      <alignment horizontal="centerContinuous"/>
    </xf>
    <xf numFmtId="9" fontId="54" fillId="0" borderId="0" applyFont="0" applyFill="0" applyBorder="0" applyAlignment="0" applyProtection="0"/>
    <xf numFmtId="196" fontId="31" fillId="0" borderId="0"/>
    <xf numFmtId="188"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96" fontId="31" fillId="0" borderId="0"/>
    <xf numFmtId="188" fontId="54" fillId="0" borderId="0" applyFont="0" applyFill="0" applyBorder="0" applyAlignment="0" applyProtection="0"/>
    <xf numFmtId="196" fontId="61" fillId="0" borderId="2" applyNumberFormat="0" applyFill="0" applyProtection="0">
      <alignment horizontal="centerContinuous"/>
    </xf>
    <xf numFmtId="196" fontId="61" fillId="0" borderId="2" applyNumberFormat="0" applyFill="0" applyProtection="0">
      <alignment horizontal="centerContinuous"/>
    </xf>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6" fontId="61" fillId="0" borderId="2" applyNumberFormat="0" applyFill="0" applyProtection="0">
      <alignment horizontal="centerContinuous"/>
    </xf>
    <xf numFmtId="196" fontId="61" fillId="0" borderId="2" applyNumberFormat="0" applyFill="0" applyProtection="0">
      <alignment horizontal="centerContinuous"/>
    </xf>
    <xf numFmtId="9" fontId="54" fillId="0" borderId="0" applyFont="0" applyFill="0" applyBorder="0" applyAlignment="0" applyProtection="0"/>
    <xf numFmtId="9" fontId="54" fillId="0" borderId="0" applyFont="0" applyFill="0" applyBorder="0" applyAlignment="0" applyProtection="0"/>
    <xf numFmtId="196" fontId="61" fillId="0" borderId="2" applyNumberFormat="0" applyFill="0" applyProtection="0">
      <alignment horizontal="centerContinuous"/>
    </xf>
    <xf numFmtId="196" fontId="31" fillId="0" borderId="0"/>
    <xf numFmtId="196" fontId="61" fillId="0" borderId="2" applyNumberFormat="0" applyFill="0" applyProtection="0">
      <alignment horizontal="centerContinuous"/>
    </xf>
    <xf numFmtId="9"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90" fontId="54" fillId="0" borderId="0" applyFont="0" applyFill="0" applyBorder="0" applyAlignment="0" applyProtection="0"/>
    <xf numFmtId="196" fontId="61" fillId="0" borderId="2" applyNumberFormat="0" applyFill="0" applyProtection="0">
      <alignment horizontal="centerContinuous"/>
    </xf>
    <xf numFmtId="196" fontId="31" fillId="0" borderId="0"/>
    <xf numFmtId="196" fontId="61" fillId="0" borderId="2" applyNumberFormat="0" applyFill="0" applyProtection="0">
      <alignment horizontal="centerContinuous"/>
    </xf>
    <xf numFmtId="188" fontId="54" fillId="0" borderId="0" applyFont="0" applyFill="0" applyBorder="0" applyAlignment="0" applyProtection="0"/>
    <xf numFmtId="196" fontId="61" fillId="0" borderId="2" applyNumberFormat="0" applyFill="0" applyProtection="0">
      <alignment horizontal="centerContinuous"/>
    </xf>
    <xf numFmtId="186"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6" fontId="31" fillId="0" borderId="0"/>
    <xf numFmtId="186" fontId="54" fillId="0" borderId="0" applyFont="0" applyFill="0" applyBorder="0" applyAlignment="0" applyProtection="0"/>
    <xf numFmtId="196" fontId="31" fillId="0" borderId="0"/>
    <xf numFmtId="188"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6" fontId="31" fillId="0" borderId="0"/>
    <xf numFmtId="19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96" fontId="31" fillId="0" borderId="0"/>
    <xf numFmtId="188" fontId="54" fillId="0" borderId="0" applyFont="0" applyFill="0" applyBorder="0" applyAlignment="0" applyProtection="0"/>
    <xf numFmtId="188" fontId="54" fillId="0" borderId="0" applyFont="0" applyFill="0" applyBorder="0" applyAlignment="0" applyProtection="0"/>
    <xf numFmtId="196" fontId="61" fillId="0" borderId="2" applyNumberFormat="0" applyFill="0" applyProtection="0">
      <alignment horizontal="centerContinuous"/>
    </xf>
    <xf numFmtId="9"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6" fontId="61" fillId="0" borderId="2" applyNumberFormat="0" applyFill="0" applyProtection="0">
      <alignment horizontal="centerContinuous"/>
    </xf>
    <xf numFmtId="196" fontId="31" fillId="0" borderId="0"/>
    <xf numFmtId="196" fontId="61" fillId="0" borderId="2" applyNumberFormat="0" applyFill="0" applyProtection="0">
      <alignment horizontal="centerContinuous"/>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6" fontId="61" fillId="0" borderId="2" applyNumberFormat="0" applyFill="0" applyProtection="0">
      <alignment horizontal="centerContinuous"/>
    </xf>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6" fontId="31" fillId="0" borderId="0"/>
    <xf numFmtId="9"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190" fontId="54" fillId="0" borderId="0" applyFont="0" applyFill="0" applyBorder="0" applyAlignment="0" applyProtection="0"/>
    <xf numFmtId="188" fontId="54" fillId="0" borderId="0" applyFont="0" applyFill="0" applyBorder="0" applyAlignment="0" applyProtection="0"/>
    <xf numFmtId="9" fontId="54" fillId="0" borderId="0" applyFont="0" applyFill="0" applyBorder="0" applyAlignment="0" applyProtection="0"/>
    <xf numFmtId="186" fontId="54" fillId="0" borderId="0" applyFont="0" applyFill="0" applyBorder="0" applyAlignment="0" applyProtection="0"/>
    <xf numFmtId="188" fontId="54" fillId="0" borderId="0" applyFont="0" applyFill="0" applyBorder="0" applyAlignment="0" applyProtection="0"/>
    <xf numFmtId="18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9" fontId="54" fillId="0" borderId="0" applyFont="0" applyFill="0" applyBorder="0" applyAlignment="0" applyProtection="0"/>
    <xf numFmtId="190"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96" fontId="1" fillId="0" borderId="0"/>
    <xf numFmtId="196" fontId="1" fillId="0" borderId="0"/>
    <xf numFmtId="9" fontId="1" fillId="0" borderId="0" applyFont="0" applyFill="0" applyBorder="0" applyAlignment="0" applyProtection="0"/>
    <xf numFmtId="196" fontId="52" fillId="69" borderId="0" applyNumberFormat="0" applyBorder="0" applyAlignment="0" applyProtection="0"/>
    <xf numFmtId="196" fontId="52" fillId="70" borderId="0" applyNumberFormat="0" applyBorder="0" applyAlignment="0" applyProtection="0"/>
    <xf numFmtId="196" fontId="76" fillId="71" borderId="0" applyNumberFormat="0" applyBorder="0" applyAlignment="0" applyProtection="0"/>
    <xf numFmtId="196" fontId="52" fillId="73" borderId="0" applyNumberFormat="0" applyBorder="0" applyAlignment="0" applyProtection="0"/>
    <xf numFmtId="196" fontId="52" fillId="74" borderId="0" applyNumberFormat="0" applyBorder="0" applyAlignment="0" applyProtection="0"/>
    <xf numFmtId="196" fontId="76" fillId="75" borderId="0" applyNumberFormat="0" applyBorder="0" applyAlignment="0" applyProtection="0"/>
    <xf numFmtId="196" fontId="52" fillId="77" borderId="0" applyNumberFormat="0" applyBorder="0" applyAlignment="0" applyProtection="0"/>
    <xf numFmtId="196" fontId="52" fillId="78" borderId="0" applyNumberFormat="0" applyBorder="0" applyAlignment="0" applyProtection="0"/>
    <xf numFmtId="196" fontId="76" fillId="79" borderId="0" applyNumberFormat="0" applyBorder="0" applyAlignment="0" applyProtection="0"/>
    <xf numFmtId="196" fontId="52" fillId="73" borderId="0" applyNumberFormat="0" applyBorder="0" applyAlignment="0" applyProtection="0"/>
    <xf numFmtId="196" fontId="52" fillId="81" borderId="0" applyNumberFormat="0" applyBorder="0" applyAlignment="0" applyProtection="0"/>
    <xf numFmtId="196" fontId="76" fillId="74" borderId="0" applyNumberFormat="0" applyBorder="0" applyAlignment="0" applyProtection="0"/>
    <xf numFmtId="196" fontId="52" fillId="82" borderId="0" applyNumberFormat="0" applyBorder="0" applyAlignment="0" applyProtection="0"/>
    <xf numFmtId="196" fontId="52" fillId="83" borderId="0" applyNumberFormat="0" applyBorder="0" applyAlignment="0" applyProtection="0"/>
    <xf numFmtId="196" fontId="76" fillId="71" borderId="0" applyNumberFormat="0" applyBorder="0" applyAlignment="0" applyProtection="0"/>
    <xf numFmtId="196" fontId="52" fillId="85" borderId="0" applyNumberFormat="0" applyBorder="0" applyAlignment="0" applyProtection="0"/>
    <xf numFmtId="196" fontId="52" fillId="86" borderId="0" applyNumberFormat="0" applyBorder="0" applyAlignment="0" applyProtection="0"/>
    <xf numFmtId="196" fontId="76" fillId="87" borderId="0" applyNumberFormat="0" applyBorder="0" applyAlignment="0" applyProtection="0"/>
    <xf numFmtId="4" fontId="9" fillId="48" borderId="31" applyNumberFormat="0" applyProtection="0">
      <alignment vertical="center"/>
    </xf>
    <xf numFmtId="4" fontId="97" fillId="49" borderId="31" applyNumberFormat="0" applyProtection="0">
      <alignment vertical="center"/>
    </xf>
    <xf numFmtId="4" fontId="9" fillId="49" borderId="31" applyNumberFormat="0" applyProtection="0">
      <alignment horizontal="left" vertical="center" indent="1"/>
    </xf>
    <xf numFmtId="196" fontId="91" fillId="48" borderId="36" applyNumberFormat="0" applyProtection="0">
      <alignment horizontal="left" vertical="top" indent="1"/>
    </xf>
    <xf numFmtId="4" fontId="9" fillId="40" borderId="31" applyNumberFormat="0" applyProtection="0">
      <alignment horizontal="left" vertical="center" indent="1"/>
    </xf>
    <xf numFmtId="4" fontId="9" fillId="46" borderId="31" applyNumberFormat="0" applyProtection="0">
      <alignment horizontal="right" vertical="center"/>
    </xf>
    <xf numFmtId="4" fontId="9" fillId="92" borderId="31" applyNumberFormat="0" applyProtection="0">
      <alignment horizontal="right" vertical="center"/>
    </xf>
    <xf numFmtId="4" fontId="9" fillId="42" borderId="37" applyNumberFormat="0" applyProtection="0">
      <alignment horizontal="right" vertical="center"/>
    </xf>
    <xf numFmtId="4" fontId="9" fillId="93" borderId="31" applyNumberFormat="0" applyProtection="0">
      <alignment horizontal="right" vertical="center"/>
    </xf>
    <xf numFmtId="4" fontId="9" fillId="45" borderId="31" applyNumberFormat="0" applyProtection="0">
      <alignment horizontal="right" vertical="center"/>
    </xf>
    <xf numFmtId="4" fontId="9" fillId="94" borderId="31" applyNumberFormat="0" applyProtection="0">
      <alignment horizontal="right" vertical="center"/>
    </xf>
    <xf numFmtId="4" fontId="9" fillId="95" borderId="31" applyNumberFormat="0" applyProtection="0">
      <alignment horizontal="right" vertical="center"/>
    </xf>
    <xf numFmtId="4" fontId="9" fillId="96" borderId="31" applyNumberFormat="0" applyProtection="0">
      <alignment horizontal="right" vertical="center"/>
    </xf>
    <xf numFmtId="4" fontId="9" fillId="97" borderId="31" applyNumberFormat="0" applyProtection="0">
      <alignment horizontal="right" vertical="center"/>
    </xf>
    <xf numFmtId="4" fontId="9" fillId="98" borderId="37" applyNumberFormat="0" applyProtection="0">
      <alignment horizontal="left" vertical="center" indent="1"/>
    </xf>
    <xf numFmtId="4" fontId="3" fillId="44" borderId="37" applyNumberFormat="0" applyProtection="0">
      <alignment horizontal="left" vertical="center" indent="1"/>
    </xf>
    <xf numFmtId="4" fontId="3" fillId="44" borderId="37" applyNumberFormat="0" applyProtection="0">
      <alignment horizontal="left" vertical="center" indent="1"/>
    </xf>
    <xf numFmtId="4" fontId="9" fillId="99" borderId="31" applyNumberFormat="0" applyProtection="0">
      <alignment horizontal="right" vertical="center"/>
    </xf>
    <xf numFmtId="4" fontId="9" fillId="100" borderId="37" applyNumberFormat="0" applyProtection="0">
      <alignment horizontal="left" vertical="center" indent="1"/>
    </xf>
    <xf numFmtId="4" fontId="9" fillId="99" borderId="37" applyNumberFormat="0" applyProtection="0">
      <alignment horizontal="left" vertical="center" indent="1"/>
    </xf>
    <xf numFmtId="196" fontId="9" fillId="39" borderId="31" applyNumberFormat="0" applyProtection="0">
      <alignment horizontal="left" vertical="center" indent="1"/>
    </xf>
    <xf numFmtId="196" fontId="9" fillId="44" borderId="36" applyNumberFormat="0" applyProtection="0">
      <alignment horizontal="left" vertical="top" indent="1"/>
    </xf>
    <xf numFmtId="196" fontId="9" fillId="101" borderId="31" applyNumberFormat="0" applyProtection="0">
      <alignment horizontal="left" vertical="center" indent="1"/>
    </xf>
    <xf numFmtId="196" fontId="9" fillId="99" borderId="36" applyNumberFormat="0" applyProtection="0">
      <alignment horizontal="left" vertical="top" indent="1"/>
    </xf>
    <xf numFmtId="196" fontId="9" fillId="102" borderId="31" applyNumberFormat="0" applyProtection="0">
      <alignment horizontal="left" vertical="center" indent="1"/>
    </xf>
    <xf numFmtId="196" fontId="9" fillId="102" borderId="36" applyNumberFormat="0" applyProtection="0">
      <alignment horizontal="left" vertical="top" indent="1"/>
    </xf>
    <xf numFmtId="196" fontId="9" fillId="100" borderId="31" applyNumberFormat="0" applyProtection="0">
      <alignment horizontal="left" vertical="center" indent="1"/>
    </xf>
    <xf numFmtId="196" fontId="9" fillId="100" borderId="36" applyNumberFormat="0" applyProtection="0">
      <alignment horizontal="left" vertical="top" indent="1"/>
    </xf>
    <xf numFmtId="196" fontId="9" fillId="37" borderId="38" applyNumberFormat="0">
      <protection locked="0"/>
    </xf>
    <xf numFmtId="196" fontId="69" fillId="44" borderId="39" applyBorder="0"/>
    <xf numFmtId="4" fontId="75" fillId="103" borderId="36" applyNumberFormat="0" applyProtection="0">
      <alignment vertical="center"/>
    </xf>
    <xf numFmtId="4" fontId="97" fillId="66" borderId="30" applyNumberFormat="0" applyProtection="0">
      <alignment vertical="center"/>
    </xf>
    <xf numFmtId="4" fontId="75" fillId="39" borderId="36" applyNumberFormat="0" applyProtection="0">
      <alignment horizontal="left" vertical="center" indent="1"/>
    </xf>
    <xf numFmtId="196" fontId="75" fillId="103" borderId="36" applyNumberFormat="0" applyProtection="0">
      <alignment horizontal="left" vertical="top" indent="1"/>
    </xf>
    <xf numFmtId="4" fontId="9" fillId="0" borderId="31" applyNumberFormat="0" applyProtection="0">
      <alignment horizontal="right" vertical="center"/>
    </xf>
    <xf numFmtId="4" fontId="97" fillId="67" borderId="31" applyNumberFormat="0" applyProtection="0">
      <alignment horizontal="right" vertical="center"/>
    </xf>
    <xf numFmtId="4" fontId="9" fillId="40" borderId="31" applyNumberFormat="0" applyProtection="0">
      <alignment horizontal="left" vertical="center" indent="1"/>
    </xf>
    <xf numFmtId="196" fontId="75" fillId="99" borderId="36" applyNumberFormat="0" applyProtection="0">
      <alignment horizontal="left" vertical="top" indent="1"/>
    </xf>
    <xf numFmtId="4" fontId="98" fillId="104" borderId="37" applyNumberFormat="0" applyProtection="0">
      <alignment horizontal="left" vertical="center" indent="1"/>
    </xf>
    <xf numFmtId="196" fontId="9" fillId="105" borderId="30"/>
    <xf numFmtId="4" fontId="99" fillId="37" borderId="31" applyNumberFormat="0" applyProtection="0">
      <alignment horizontal="right" vertical="center"/>
    </xf>
    <xf numFmtId="196" fontId="89" fillId="0" borderId="0" applyNumberFormat="0" applyFill="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2" fillId="85" borderId="0" applyNumberFormat="0" applyBorder="0" applyAlignment="0" applyProtection="0"/>
    <xf numFmtId="196" fontId="93" fillId="88" borderId="31" applyNumberFormat="0" applyAlignment="0" applyProtection="0"/>
    <xf numFmtId="196" fontId="79" fillId="80" borderId="17" applyNumberFormat="0" applyAlignment="0" applyProtection="0"/>
    <xf numFmtId="196" fontId="94" fillId="89" borderId="0" applyNumberFormat="0" applyBorder="0" applyAlignment="0" applyProtection="0"/>
    <xf numFmtId="196" fontId="94" fillId="90" borderId="0" applyNumberFormat="0" applyBorder="0" applyAlignment="0" applyProtection="0"/>
    <xf numFmtId="196" fontId="94" fillId="91" borderId="0" applyNumberFormat="0" applyBorder="0" applyAlignment="0" applyProtection="0"/>
    <xf numFmtId="196" fontId="52" fillId="78" borderId="0" applyNumberFormat="0" applyBorder="0" applyAlignment="0" applyProtection="0"/>
    <xf numFmtId="196" fontId="82" fillId="0" borderId="32" applyNumberFormat="0" applyFill="0" applyAlignment="0" applyProtection="0"/>
    <xf numFmtId="196" fontId="83" fillId="0" borderId="33" applyNumberFormat="0" applyFill="0" applyAlignment="0" applyProtection="0"/>
    <xf numFmtId="196" fontId="84" fillId="0" borderId="34" applyNumberFormat="0" applyFill="0" applyAlignment="0" applyProtection="0"/>
    <xf numFmtId="196" fontId="95" fillId="86" borderId="31" applyNumberFormat="0" applyAlignment="0" applyProtection="0"/>
    <xf numFmtId="196" fontId="96" fillId="0" borderId="35" applyNumberFormat="0" applyFill="0" applyAlignment="0" applyProtection="0"/>
    <xf numFmtId="196" fontId="96" fillId="86" borderId="0" applyNumberFormat="0" applyBorder="0" applyAlignment="0" applyProtection="0"/>
    <xf numFmtId="196" fontId="9" fillId="85" borderId="31" applyNumberFormat="0" applyFont="0" applyAlignment="0" applyProtection="0"/>
    <xf numFmtId="196" fontId="88" fillId="88" borderId="24" applyNumberFormat="0" applyAlignment="0" applyProtection="0"/>
    <xf numFmtId="196" fontId="94" fillId="0" borderId="40" applyNumberFormat="0" applyFill="0" applyAlignment="0" applyProtection="0"/>
    <xf numFmtId="196" fontId="100" fillId="0" borderId="0" applyNumberFormat="0" applyFill="0" applyBorder="0" applyAlignment="0" applyProtection="0"/>
    <xf numFmtId="196" fontId="101" fillId="0" borderId="0" applyNumberFormat="0" applyFill="0" applyBorder="0" applyAlignment="0" applyProtection="0"/>
    <xf numFmtId="196" fontId="37" fillId="0" borderId="7" applyNumberFormat="0" applyFill="0" applyAlignment="0" applyProtection="0"/>
    <xf numFmtId="196" fontId="38" fillId="0" borderId="8" applyNumberFormat="0" applyFill="0" applyAlignment="0" applyProtection="0"/>
    <xf numFmtId="196" fontId="39" fillId="0" borderId="9" applyNumberFormat="0" applyFill="0" applyAlignment="0" applyProtection="0"/>
    <xf numFmtId="196" fontId="39" fillId="0" borderId="0" applyNumberFormat="0" applyFill="0" applyBorder="0" applyAlignment="0" applyProtection="0"/>
    <xf numFmtId="196" fontId="40" fillId="6" borderId="0" applyNumberFormat="0" applyBorder="0" applyAlignment="0" applyProtection="0"/>
    <xf numFmtId="196" fontId="41" fillId="7" borderId="0" applyNumberFormat="0" applyBorder="0" applyAlignment="0" applyProtection="0"/>
    <xf numFmtId="196" fontId="102" fillId="8" borderId="0" applyNumberFormat="0" applyBorder="0" applyAlignment="0" applyProtection="0"/>
    <xf numFmtId="196" fontId="42" fillId="9" borderId="10" applyNumberFormat="0" applyAlignment="0" applyProtection="0"/>
    <xf numFmtId="196" fontId="43" fillId="10" borderId="11" applyNumberFormat="0" applyAlignment="0" applyProtection="0"/>
    <xf numFmtId="196" fontId="44" fillId="10" borderId="10" applyNumberFormat="0" applyAlignment="0" applyProtection="0"/>
    <xf numFmtId="196" fontId="45" fillId="0" borderId="12" applyNumberFormat="0" applyFill="0" applyAlignment="0" applyProtection="0"/>
    <xf numFmtId="196" fontId="46" fillId="11" borderId="13" applyNumberFormat="0" applyAlignment="0" applyProtection="0"/>
    <xf numFmtId="196" fontId="47" fillId="0" borderId="0" applyNumberFormat="0" applyFill="0" applyBorder="0" applyAlignment="0" applyProtection="0"/>
    <xf numFmtId="196" fontId="48" fillId="0" borderId="0" applyNumberFormat="0" applyFill="0" applyBorder="0" applyAlignment="0" applyProtection="0"/>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5"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19"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3"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6"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0"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33" borderId="0" applyNumberFormat="0" applyBorder="0" applyAlignment="0" applyProtection="0"/>
    <xf numFmtId="196" fontId="52" fillId="106" borderId="0" applyNumberFormat="0" applyBorder="0" applyAlignment="0" applyProtection="0"/>
    <xf numFmtId="196" fontId="52" fillId="107" borderId="0" applyNumberFormat="0" applyBorder="0" applyAlignment="0" applyProtection="0"/>
    <xf numFmtId="196" fontId="52" fillId="103" borderId="0" applyNumberFormat="0" applyBorder="0" applyAlignment="0" applyProtection="0"/>
    <xf numFmtId="196" fontId="52" fillId="108" borderId="0" applyNumberFormat="0" applyBorder="0" applyAlignment="0" applyProtection="0"/>
    <xf numFmtId="196" fontId="52" fillId="106" borderId="0" applyNumberFormat="0" applyBorder="0" applyAlignment="0" applyProtection="0"/>
    <xf numFmtId="196" fontId="52" fillId="46" borderId="0" applyNumberFormat="0" applyBorder="0" applyAlignment="0" applyProtection="0"/>
    <xf numFmtId="196" fontId="52" fillId="47" borderId="0" applyNumberFormat="0" applyBorder="0" applyAlignment="0" applyProtection="0"/>
    <xf numFmtId="196" fontId="52" fillId="107" borderId="0" applyNumberFormat="0" applyBorder="0" applyAlignment="0" applyProtection="0"/>
    <xf numFmtId="196" fontId="52" fillId="95" borderId="0" applyNumberFormat="0" applyBorder="0" applyAlignment="0" applyProtection="0"/>
    <xf numFmtId="196" fontId="52" fillId="47" borderId="0" applyNumberFormat="0" applyBorder="0" applyAlignment="0" applyProtection="0"/>
    <xf numFmtId="196" fontId="76" fillId="47" borderId="0" applyNumberFormat="0" applyBorder="0" applyAlignment="0" applyProtection="0"/>
    <xf numFmtId="196" fontId="76" fillId="107" borderId="0" applyNumberFormat="0" applyBorder="0" applyAlignment="0" applyProtection="0"/>
    <xf numFmtId="196" fontId="76" fillId="95" borderId="0" applyNumberFormat="0" applyBorder="0" applyAlignment="0" applyProtection="0"/>
    <xf numFmtId="196" fontId="76" fillId="40" borderId="0" applyNumberFormat="0" applyBorder="0" applyAlignment="0" applyProtection="0"/>
    <xf numFmtId="196" fontId="76" fillId="95" borderId="0" applyNumberFormat="0" applyBorder="0" applyAlignment="0" applyProtection="0"/>
    <xf numFmtId="196" fontId="76" fillId="93" borderId="0" applyNumberFormat="0" applyBorder="0" applyAlignment="0" applyProtection="0"/>
    <xf numFmtId="196" fontId="103" fillId="109" borderId="0" applyNumberFormat="0" applyBorder="0" applyAlignment="0" applyProtection="0"/>
    <xf numFmtId="196" fontId="104" fillId="108" borderId="16" applyNumberFormat="0" applyAlignment="0" applyProtection="0"/>
    <xf numFmtId="196" fontId="79" fillId="101" borderId="17" applyNumberFormat="0" applyAlignment="0" applyProtection="0"/>
    <xf numFmtId="196" fontId="96" fillId="96" borderId="0" applyNumberFormat="0" applyBorder="0" applyAlignment="0" applyProtection="0"/>
    <xf numFmtId="196" fontId="83" fillId="0" borderId="41" applyNumberFormat="0" applyFill="0" applyAlignment="0" applyProtection="0"/>
    <xf numFmtId="196" fontId="84" fillId="0" borderId="42" applyNumberFormat="0" applyFill="0" applyAlignment="0" applyProtection="0"/>
    <xf numFmtId="196" fontId="105" fillId="0" borderId="43" applyNumberFormat="0" applyFill="0" applyAlignment="0" applyProtection="0"/>
    <xf numFmtId="196" fontId="3" fillId="103" borderId="16" applyNumberFormat="0" applyFont="0" applyAlignment="0" applyProtection="0"/>
    <xf numFmtId="196" fontId="88" fillId="108" borderId="24" applyNumberFormat="0" applyAlignment="0" applyProtection="0"/>
    <xf numFmtId="4" fontId="71" fillId="49" borderId="24" applyNumberFormat="0" applyProtection="0">
      <alignment vertical="center"/>
    </xf>
    <xf numFmtId="4" fontId="62" fillId="49" borderId="24" applyNumberFormat="0" applyProtection="0">
      <alignment horizontal="left" vertical="center" indent="1"/>
    </xf>
    <xf numFmtId="4" fontId="62" fillId="51" borderId="24" applyNumberFormat="0" applyProtection="0">
      <alignment horizontal="right" vertical="center"/>
    </xf>
    <xf numFmtId="4" fontId="62" fillId="52" borderId="24" applyNumberFormat="0" applyProtection="0">
      <alignment horizontal="right" vertical="center"/>
    </xf>
    <xf numFmtId="4" fontId="62" fillId="53" borderId="24" applyNumberFormat="0" applyProtection="0">
      <alignment horizontal="right" vertical="center"/>
    </xf>
    <xf numFmtId="4" fontId="62" fillId="54" borderId="24" applyNumberFormat="0" applyProtection="0">
      <alignment horizontal="right" vertical="center"/>
    </xf>
    <xf numFmtId="4" fontId="62" fillId="55" borderId="24" applyNumberFormat="0" applyProtection="0">
      <alignment horizontal="right" vertical="center"/>
    </xf>
    <xf numFmtId="4" fontId="62" fillId="56" borderId="24" applyNumberFormat="0" applyProtection="0">
      <alignment horizontal="right" vertical="center"/>
    </xf>
    <xf numFmtId="4" fontId="62" fillId="57" borderId="24" applyNumberFormat="0" applyProtection="0">
      <alignment horizontal="right" vertical="center"/>
    </xf>
    <xf numFmtId="4" fontId="62" fillId="58" borderId="24" applyNumberFormat="0" applyProtection="0">
      <alignment horizontal="right" vertical="center"/>
    </xf>
    <xf numFmtId="4" fontId="62" fillId="59" borderId="24" applyNumberFormat="0" applyProtection="0">
      <alignment horizontal="right" vertical="center"/>
    </xf>
    <xf numFmtId="4" fontId="72" fillId="60" borderId="24" applyNumberFormat="0" applyProtection="0">
      <alignment horizontal="left" vertical="center" indent="1"/>
    </xf>
    <xf numFmtId="4" fontId="73" fillId="62" borderId="0" applyNumberFormat="0" applyProtection="0">
      <alignment horizontal="left" vertical="center" indent="1"/>
    </xf>
    <xf numFmtId="4" fontId="62" fillId="66" borderId="24" applyNumberFormat="0" applyProtection="0">
      <alignment vertical="center"/>
    </xf>
    <xf numFmtId="4" fontId="71" fillId="66" borderId="24" applyNumberFormat="0" applyProtection="0">
      <alignment vertical="center"/>
    </xf>
    <xf numFmtId="4" fontId="62" fillId="66" borderId="24" applyNumberFormat="0" applyProtection="0">
      <alignment horizontal="left" vertical="center" indent="1"/>
    </xf>
    <xf numFmtId="4" fontId="62" fillId="66" borderId="24" applyNumberFormat="0" applyProtection="0">
      <alignment horizontal="left" vertical="center" indent="1"/>
    </xf>
    <xf numFmtId="4" fontId="71" fillId="61" borderId="24" applyNumberFormat="0" applyProtection="0">
      <alignment horizontal="right" vertical="center"/>
    </xf>
    <xf numFmtId="196" fontId="74" fillId="0" borderId="0"/>
    <xf numFmtId="4" fontId="70" fillId="61" borderId="24" applyNumberFormat="0" applyProtection="0">
      <alignment horizontal="right" vertical="center"/>
    </xf>
    <xf numFmtId="196" fontId="94" fillId="0" borderId="44" applyNumberFormat="0" applyFill="0" applyAlignment="0" applyProtection="0"/>
    <xf numFmtId="196" fontId="1" fillId="4"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76" fillId="95" borderId="0" applyNumberFormat="0" applyBorder="0" applyAlignment="0" applyProtection="0"/>
    <xf numFmtId="196" fontId="76" fillId="93" borderId="0" applyNumberFormat="0" applyBorder="0" applyAlignment="0" applyProtection="0"/>
    <xf numFmtId="196" fontId="1" fillId="3" borderId="0" applyNumberFormat="0" applyBorder="0" applyAlignment="0" applyProtection="0"/>
    <xf numFmtId="4" fontId="62" fillId="53" borderId="24" applyNumberFormat="0" applyProtection="0">
      <alignment horizontal="right" vertical="center"/>
    </xf>
    <xf numFmtId="196" fontId="1" fillId="12" borderId="14" applyNumberFormat="0" applyFont="0" applyAlignment="0" applyProtection="0"/>
    <xf numFmtId="4" fontId="70" fillId="61" borderId="24" applyNumberFormat="0" applyProtection="0">
      <alignment horizontal="right" vertical="center"/>
    </xf>
    <xf numFmtId="196" fontId="49" fillId="0" borderId="15" applyNumberFormat="0" applyFill="0" applyAlignment="0" applyProtection="0"/>
    <xf numFmtId="4" fontId="72" fillId="60" borderId="24" applyNumberFormat="0" applyProtection="0">
      <alignment horizontal="left" vertical="center" indent="1"/>
    </xf>
    <xf numFmtId="196" fontId="1" fillId="0" borderId="0"/>
    <xf numFmtId="183" fontId="5" fillId="0" borderId="18" applyFill="0" applyAlignment="0" applyProtection="0"/>
    <xf numFmtId="9" fontId="1" fillId="0" borderId="0" applyFont="0" applyFill="0" applyBorder="0" applyAlignment="0" applyProtection="0"/>
    <xf numFmtId="37" fontId="5" fillId="0" borderId="18" applyFill="0" applyAlignment="0" applyProtection="0"/>
    <xf numFmtId="200" fontId="3" fillId="0" borderId="0"/>
    <xf numFmtId="196" fontId="3" fillId="0" borderId="0"/>
    <xf numFmtId="196" fontId="1" fillId="0" borderId="0"/>
    <xf numFmtId="196" fontId="3" fillId="0" borderId="0"/>
    <xf numFmtId="196" fontId="1" fillId="0" borderId="0"/>
    <xf numFmtId="196" fontId="1" fillId="0" borderId="0"/>
    <xf numFmtId="196" fontId="3" fillId="0" borderId="0"/>
    <xf numFmtId="196" fontId="1" fillId="0" borderId="0"/>
    <xf numFmtId="196" fontId="3" fillId="0" borderId="0"/>
    <xf numFmtId="196" fontId="1" fillId="0" borderId="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1" fillId="0" borderId="0"/>
    <xf numFmtId="196" fontId="3" fillId="0" borderId="0"/>
    <xf numFmtId="196" fontId="1" fillId="0" borderId="0"/>
    <xf numFmtId="196" fontId="3" fillId="0" borderId="0"/>
    <xf numFmtId="196" fontId="3" fillId="0" borderId="0"/>
    <xf numFmtId="196" fontId="3" fillId="0" borderId="0"/>
    <xf numFmtId="196" fontId="49" fillId="0" borderId="15" applyNumberFormat="0" applyFill="0" applyAlignment="0" applyProtection="0"/>
    <xf numFmtId="196" fontId="49" fillId="0" borderId="15" applyNumberFormat="0" applyFill="0" applyAlignment="0" applyProtection="0"/>
    <xf numFmtId="196" fontId="1" fillId="0" borderId="0"/>
    <xf numFmtId="196" fontId="49" fillId="0" borderId="15" applyNumberFormat="0" applyFill="0" applyAlignment="0" applyProtection="0"/>
    <xf numFmtId="196" fontId="49" fillId="0" borderId="15" applyNumberFormat="0" applyFill="0" applyAlignment="0" applyProtection="0"/>
    <xf numFmtId="196" fontId="3" fillId="0" borderId="0"/>
    <xf numFmtId="196" fontId="3" fillId="0" borderId="0"/>
    <xf numFmtId="196" fontId="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1" fillId="0" borderId="0"/>
    <xf numFmtId="196" fontId="49" fillId="0" borderId="15" applyNumberFormat="0" applyFill="0" applyAlignment="0" applyProtection="0"/>
    <xf numFmtId="196" fontId="1" fillId="0" borderId="0"/>
    <xf numFmtId="196" fontId="3" fillId="0" borderId="0"/>
    <xf numFmtId="196" fontId="3" fillId="0" borderId="0"/>
    <xf numFmtId="196" fontId="1" fillId="0" borderId="0"/>
    <xf numFmtId="196" fontId="3" fillId="0" borderId="0"/>
    <xf numFmtId="196" fontId="3" fillId="0" borderId="0"/>
    <xf numFmtId="196" fontId="3"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49" fillId="0" borderId="15" applyNumberFormat="0" applyFill="0" applyAlignment="0" applyProtection="0"/>
    <xf numFmtId="196" fontId="3" fillId="0" borderId="0"/>
    <xf numFmtId="196" fontId="3" fillId="0" borderId="0"/>
    <xf numFmtId="196" fontId="49" fillId="0" borderId="15" applyNumberFormat="0" applyFill="0" applyAlignment="0" applyProtection="0"/>
    <xf numFmtId="196" fontId="3" fillId="0" borderId="0"/>
    <xf numFmtId="196" fontId="49" fillId="0" borderId="15" applyNumberFormat="0" applyFill="0" applyAlignment="0" applyProtection="0"/>
    <xf numFmtId="196" fontId="1" fillId="0" borderId="0"/>
    <xf numFmtId="196" fontId="3" fillId="0" borderId="0"/>
    <xf numFmtId="196" fontId="49" fillId="0" borderId="15" applyNumberFormat="0" applyFill="0" applyAlignment="0" applyProtection="0"/>
    <xf numFmtId="196" fontId="1" fillId="0" borderId="0"/>
    <xf numFmtId="196" fontId="3" fillId="0" borderId="0"/>
    <xf numFmtId="196" fontId="49" fillId="0" borderId="15" applyNumberFormat="0" applyFill="0" applyAlignment="0" applyProtection="0"/>
    <xf numFmtId="196" fontId="1" fillId="0" borderId="0"/>
    <xf numFmtId="196" fontId="3" fillId="0" borderId="0"/>
    <xf numFmtId="196" fontId="1" fillId="0" borderId="0"/>
    <xf numFmtId="196" fontId="49" fillId="0" borderId="15" applyNumberFormat="0" applyFill="0" applyAlignment="0" applyProtection="0"/>
    <xf numFmtId="196" fontId="1" fillId="0" borderId="0"/>
    <xf numFmtId="196" fontId="49" fillId="0" borderId="15" applyNumberFormat="0" applyFill="0" applyAlignment="0" applyProtection="0"/>
    <xf numFmtId="196" fontId="1" fillId="0" borderId="0"/>
    <xf numFmtId="4" fontId="62" fillId="52" borderId="24" applyNumberFormat="0" applyProtection="0">
      <alignment horizontal="right" vertical="center"/>
    </xf>
    <xf numFmtId="196" fontId="1" fillId="0" borderId="0"/>
    <xf numFmtId="196" fontId="3" fillId="0" borderId="0"/>
    <xf numFmtId="196" fontId="1" fillId="0" borderId="0"/>
    <xf numFmtId="196" fontId="1" fillId="2" borderId="0" applyNumberFormat="0" applyBorder="0" applyAlignment="0" applyProtection="0"/>
    <xf numFmtId="4" fontId="62" fillId="55" borderId="24" applyNumberFormat="0" applyProtection="0">
      <alignment horizontal="right" vertical="center"/>
    </xf>
    <xf numFmtId="4" fontId="62" fillId="49" borderId="24" applyNumberFormat="0" applyProtection="0">
      <alignment horizontal="left" vertical="center" indent="1"/>
    </xf>
    <xf numFmtId="4" fontId="62" fillId="51" borderId="24" applyNumberFormat="0" applyProtection="0">
      <alignment horizontal="right" vertical="center"/>
    </xf>
    <xf numFmtId="4" fontId="62" fillId="54" borderId="24" applyNumberFormat="0" applyProtection="0">
      <alignment horizontal="right" vertical="center"/>
    </xf>
    <xf numFmtId="37" fontId="5" fillId="0" borderId="18" applyFill="0" applyAlignment="0" applyProtection="0"/>
    <xf numFmtId="196" fontId="1" fillId="12" borderId="14" applyNumberFormat="0" applyFont="0" applyAlignment="0" applyProtection="0"/>
    <xf numFmtId="196" fontId="49" fillId="0" borderId="15"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4" fontId="71" fillId="49" borderId="24" applyNumberFormat="0" applyProtection="0">
      <alignment vertical="center"/>
    </xf>
    <xf numFmtId="196" fontId="1" fillId="28"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32" borderId="0" applyNumberFormat="0" applyBorder="0" applyAlignment="0" applyProtection="0"/>
    <xf numFmtId="196" fontId="1" fillId="29" borderId="0" applyNumberFormat="0" applyBorder="0" applyAlignment="0" applyProtection="0"/>
    <xf numFmtId="4" fontId="71" fillId="61" borderId="24" applyNumberFormat="0" applyProtection="0">
      <alignment horizontal="right" vertical="center"/>
    </xf>
    <xf numFmtId="4" fontId="71" fillId="66" borderId="24" applyNumberFormat="0" applyProtection="0">
      <alignment vertical="center"/>
    </xf>
    <xf numFmtId="196" fontId="49" fillId="0" borderId="15" applyNumberFormat="0" applyFill="0" applyAlignment="0" applyProtection="0"/>
    <xf numFmtId="196" fontId="74" fillId="0" borderId="0"/>
    <xf numFmtId="4" fontId="62" fillId="66" borderId="24" applyNumberFormat="0" applyProtection="0">
      <alignment horizontal="left" vertical="center" indent="1"/>
    </xf>
    <xf numFmtId="4" fontId="62" fillId="66" borderId="24" applyNumberFormat="0" applyProtection="0">
      <alignment horizontal="left" vertical="center" indent="1"/>
    </xf>
    <xf numFmtId="4" fontId="62" fillId="66" borderId="24" applyNumberFormat="0" applyProtection="0">
      <alignment vertical="center"/>
    </xf>
    <xf numFmtId="4" fontId="73" fillId="62" borderId="0" applyNumberFormat="0" applyProtection="0">
      <alignment horizontal="left" vertical="center" indent="1"/>
    </xf>
    <xf numFmtId="4" fontId="62" fillId="61" borderId="29" applyNumberFormat="0" applyProtection="0">
      <alignment horizontal="left" vertical="center" indent="1"/>
    </xf>
    <xf numFmtId="4" fontId="62" fillId="59" borderId="24" applyNumberFormat="0" applyProtection="0">
      <alignment horizontal="right" vertical="center"/>
    </xf>
    <xf numFmtId="4" fontId="62" fillId="58" borderId="24" applyNumberFormat="0" applyProtection="0">
      <alignment horizontal="right" vertical="center"/>
    </xf>
    <xf numFmtId="4" fontId="62" fillId="57" borderId="24" applyNumberFormat="0" applyProtection="0">
      <alignment horizontal="right" vertical="center"/>
    </xf>
    <xf numFmtId="4" fontId="62" fillId="56" borderId="24" applyNumberFormat="0" applyProtection="0">
      <alignment horizontal="right" vertical="center"/>
    </xf>
    <xf numFmtId="196" fontId="1" fillId="25" borderId="0" applyNumberFormat="0" applyBorder="0" applyAlignment="0" applyProtection="0"/>
    <xf numFmtId="196" fontId="50" fillId="13" borderId="0" applyNumberFormat="0" applyBorder="0" applyAlignment="0" applyProtection="0"/>
    <xf numFmtId="196" fontId="50" fillId="16" borderId="0" applyNumberFormat="0" applyBorder="0" applyAlignment="0" applyProtection="0"/>
    <xf numFmtId="196" fontId="50" fillId="20" borderId="0" applyNumberFormat="0" applyBorder="0" applyAlignment="0" applyProtection="0"/>
    <xf numFmtId="196" fontId="50" fillId="24" borderId="0" applyNumberFormat="0" applyBorder="0" applyAlignment="0" applyProtection="0"/>
    <xf numFmtId="196" fontId="50" fillId="27" borderId="0" applyNumberFormat="0" applyBorder="0" applyAlignment="0" applyProtection="0"/>
    <xf numFmtId="196" fontId="50" fillId="31" borderId="0" applyNumberFormat="0" applyBorder="0" applyAlignment="0" applyProtection="0"/>
    <xf numFmtId="183" fontId="5" fillId="0" borderId="18" applyFill="0" applyAlignment="0" applyProtection="0"/>
    <xf numFmtId="196" fontId="76" fillId="45" borderId="0" applyNumberFormat="0" applyBorder="0" applyAlignment="0" applyProtection="0"/>
    <xf numFmtId="196" fontId="76" fillId="40" borderId="0" applyNumberFormat="0" applyBorder="0" applyAlignment="0" applyProtection="0"/>
    <xf numFmtId="196" fontId="61" fillId="0" borderId="2" applyNumberFormat="0" applyFill="0" applyProtection="0">
      <alignment horizontal="centerContinuous"/>
    </xf>
    <xf numFmtId="196" fontId="76" fillId="42" borderId="0" applyNumberFormat="0" applyBorder="0" applyAlignment="0" applyProtection="0"/>
    <xf numFmtId="186" fontId="54" fillId="0" borderId="0" applyFont="0" applyFill="0" applyBorder="0" applyAlignment="0" applyProtection="0"/>
    <xf numFmtId="9" fontId="54" fillId="0" borderId="0" applyFont="0" applyFill="0" applyBorder="0" applyAlignment="0" applyProtection="0"/>
    <xf numFmtId="188" fontId="54" fillId="0" borderId="0" applyFont="0" applyFill="0" applyBorder="0" applyAlignment="0" applyProtection="0"/>
    <xf numFmtId="196" fontId="76" fillId="44" borderId="0" applyNumberFormat="0" applyBorder="0" applyAlignment="0" applyProtection="0"/>
    <xf numFmtId="190" fontId="54" fillId="0" borderId="0" applyFont="0" applyFill="0" applyBorder="0" applyAlignment="0" applyProtection="0"/>
    <xf numFmtId="196" fontId="31" fillId="0" borderId="0"/>
    <xf numFmtId="196" fontId="76" fillId="43" borderId="0" applyNumberFormat="0" applyBorder="0" applyAlignment="0" applyProtection="0"/>
    <xf numFmtId="196" fontId="61" fillId="0" borderId="2" applyNumberFormat="0" applyFill="0" applyProtection="0">
      <alignment horizontal="centerContinuous"/>
    </xf>
    <xf numFmtId="186" fontId="54" fillId="0" borderId="0" applyFont="0" applyFill="0" applyBorder="0" applyAlignment="0" applyProtection="0"/>
    <xf numFmtId="9" fontId="54" fillId="0" borderId="0" applyFont="0" applyFill="0" applyBorder="0" applyAlignment="0" applyProtection="0"/>
    <xf numFmtId="196" fontId="76" fillId="40" borderId="0" applyNumberFormat="0" applyBorder="0" applyAlignment="0" applyProtection="0"/>
    <xf numFmtId="188" fontId="54" fillId="0" borderId="0" applyFont="0" applyFill="0" applyBorder="0" applyAlignment="0" applyProtection="0"/>
    <xf numFmtId="196" fontId="76" fillId="42" borderId="0" applyNumberFormat="0" applyBorder="0" applyAlignment="0" applyProtection="0"/>
    <xf numFmtId="196" fontId="76" fillId="40" borderId="0" applyNumberFormat="0" applyBorder="0" applyAlignment="0" applyProtection="0"/>
    <xf numFmtId="196" fontId="76" fillId="43" borderId="0" applyNumberFormat="0" applyBorder="0" applyAlignment="0" applyProtection="0"/>
    <xf numFmtId="196" fontId="31" fillId="0" borderId="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3" fillId="0" borderId="5">
      <alignment horizontal="left" vertical="center"/>
    </xf>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196" fontId="79" fillId="47" borderId="17" applyNumberFormat="0" applyAlignment="0" applyProtection="0"/>
    <xf numFmtId="196" fontId="79" fillId="47" borderId="17" applyNumberFormat="0" applyAlignment="0" applyProtection="0"/>
    <xf numFmtId="196" fontId="79" fillId="47" borderId="17" applyNumberFormat="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9"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3" fillId="48" borderId="23" applyNumberFormat="0" applyFont="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33" fillId="0" borderId="5">
      <alignment horizontal="left" vertical="center"/>
    </xf>
    <xf numFmtId="196" fontId="84" fillId="0" borderId="21"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86" fontId="54" fillId="0" borderId="0" applyFont="0" applyFill="0" applyBorder="0" applyAlignment="0" applyProtection="0"/>
    <xf numFmtId="196" fontId="33" fillId="0" borderId="5">
      <alignment horizontal="left" vertical="center"/>
    </xf>
    <xf numFmtId="188" fontId="54" fillId="0" borderId="0" applyFont="0" applyFill="0" applyBorder="0" applyAlignment="0" applyProtection="0"/>
    <xf numFmtId="196" fontId="88" fillId="37" borderId="24" applyNumberFormat="0" applyAlignment="0" applyProtection="0"/>
    <xf numFmtId="196" fontId="88" fillId="37" borderId="24"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85" fillId="38" borderId="16" applyNumberFormat="0" applyAlignment="0" applyProtection="0"/>
    <xf numFmtId="196" fontId="85" fillId="38" borderId="16" applyNumberFormat="0" applyAlignment="0" applyProtection="0"/>
    <xf numFmtId="190" fontId="54" fillId="0" borderId="0" applyFont="0" applyFill="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85" fillId="38" borderId="16" applyNumberFormat="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86" fillId="0" borderId="22" applyNumberFormat="0" applyFill="0" applyAlignment="0" applyProtection="0"/>
    <xf numFmtId="196" fontId="86" fillId="0" borderId="22" applyNumberFormat="0" applyFill="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86" fillId="0" borderId="22"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88" fillId="37" borderId="24" applyNumberForma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8" fillId="37" borderId="24" applyNumberFormat="0" applyAlignment="0" applyProtection="0"/>
    <xf numFmtId="49" fontId="35" fillId="0" borderId="0" applyFill="0" applyBorder="0" applyProtection="0">
      <alignment horizontal="center"/>
    </xf>
    <xf numFmtId="49" fontId="35" fillId="0" borderId="0" applyFill="0" applyBorder="0" applyProtection="0">
      <alignment horizont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8" fillId="37" borderId="16" applyNumberFormat="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1" fillId="0" borderId="0"/>
    <xf numFmtId="196" fontId="61" fillId="0" borderId="2" applyNumberFormat="0" applyFill="0" applyProtection="0">
      <alignment horizontal="centerContinuous"/>
    </xf>
    <xf numFmtId="183" fontId="5" fillId="0" borderId="18" applyFill="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9" fillId="0" borderId="0" applyNumberFormat="0" applyFill="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37" fontId="5" fillId="0" borderId="18" applyFill="0" applyAlignment="0" applyProtection="0"/>
    <xf numFmtId="182" fontId="35" fillId="0" borderId="18" applyFill="0" applyAlignment="0" applyProtection="0"/>
    <xf numFmtId="182" fontId="35" fillId="0" borderId="18" applyFill="0" applyAlignment="0" applyProtection="0"/>
    <xf numFmtId="183" fontId="5" fillId="0" borderId="18" applyFill="0" applyAlignment="0" applyProtection="0"/>
    <xf numFmtId="184" fontId="35" fillId="0" borderId="18" applyFill="0" applyAlignment="0" applyProtection="0"/>
    <xf numFmtId="184" fontId="35" fillId="0" borderId="18" applyFill="0" applyAlignment="0" applyProtection="0"/>
    <xf numFmtId="183" fontId="35" fillId="0" borderId="18" applyFill="0" applyAlignment="0" applyProtection="0"/>
    <xf numFmtId="183" fontId="35" fillId="0" borderId="18" applyFill="0" applyAlignment="0" applyProtection="0"/>
    <xf numFmtId="37" fontId="35" fillId="0" borderId="18" applyFill="0" applyAlignment="0" applyProtection="0"/>
    <xf numFmtId="37" fontId="5" fillId="0" borderId="18" applyFill="0" applyAlignment="0" applyProtection="0"/>
    <xf numFmtId="37" fontId="5" fillId="0" borderId="18" applyFill="0" applyAlignment="0" applyProtection="0"/>
    <xf numFmtId="37" fontId="35" fillId="0" borderId="18" applyFill="0" applyAlignment="0" applyProtection="0"/>
    <xf numFmtId="37" fontId="35" fillId="0" borderId="18" applyFill="0" applyAlignment="0" applyProtection="0"/>
    <xf numFmtId="37" fontId="35" fillId="0" borderId="18" applyFill="0" applyAlignment="0" applyProtection="0"/>
    <xf numFmtId="37" fontId="35" fillId="0" borderId="18" applyFill="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61" fillId="0" borderId="2" applyNumberFormat="0" applyFill="0" applyProtection="0">
      <alignment horizontal="centerContinuous"/>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8" fillId="37" borderId="16" applyNumberFormat="0" applyAlignment="0" applyProtection="0"/>
    <xf numFmtId="196" fontId="78" fillId="37" borderId="16" applyNumberFormat="0" applyAlignment="0" applyProtection="0"/>
    <xf numFmtId="196" fontId="79" fillId="47" borderId="17" applyNumberFormat="0" applyAlignment="0" applyProtection="0"/>
    <xf numFmtId="196" fontId="79" fillId="47" borderId="17" applyNumberFormat="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9" applyNumberFormat="0" applyFill="0" applyAlignment="0" applyProtection="0"/>
    <xf numFmtId="196" fontId="82" fillId="0" borderId="19"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5" fillId="38" borderId="16" applyNumberFormat="0" applyAlignment="0" applyProtection="0"/>
    <xf numFmtId="196" fontId="85" fillId="38" borderId="16"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49" fontId="35" fillId="0" borderId="0" applyFill="0" applyBorder="0" applyProtection="0">
      <alignment horizontal="center"/>
    </xf>
    <xf numFmtId="196" fontId="89" fillId="0" borderId="0" applyNumberFormat="0" applyFill="0" applyBorder="0" applyAlignment="0" applyProtection="0"/>
    <xf numFmtId="196" fontId="89" fillId="0" borderId="0" applyNumberFormat="0" applyFill="0" applyBorder="0" applyAlignment="0" applyProtection="0"/>
    <xf numFmtId="37" fontId="35" fillId="0" borderId="18" applyFill="0" applyAlignment="0" applyProtection="0"/>
    <xf numFmtId="182" fontId="35" fillId="0" borderId="18" applyFill="0" applyAlignment="0" applyProtection="0"/>
    <xf numFmtId="183" fontId="35" fillId="0" borderId="18" applyFill="0" applyAlignment="0" applyProtection="0"/>
    <xf numFmtId="184" fontId="35" fillId="0" borderId="18" applyFill="0" applyAlignment="0" applyProtection="0"/>
    <xf numFmtId="37" fontId="35" fillId="0" borderId="18" applyFill="0" applyAlignment="0" applyProtection="0"/>
    <xf numFmtId="37" fontId="35" fillId="0" borderId="18" applyFill="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37" fontId="5" fillId="0" borderId="18" applyFill="0" applyAlignment="0" applyProtection="0"/>
    <xf numFmtId="196" fontId="79" fillId="47" borderId="17" applyNumberFormat="0" applyAlignment="0" applyProtection="0"/>
    <xf numFmtId="196" fontId="52" fillId="34" borderId="0" applyNumberFormat="0" applyBorder="0" applyAlignment="0" applyProtection="0"/>
    <xf numFmtId="196" fontId="78" fillId="37" borderId="16" applyNumberFormat="0" applyAlignment="0" applyProtection="0"/>
    <xf numFmtId="196" fontId="78" fillId="37" borderId="16" applyNumberFormat="0" applyAlignment="0" applyProtection="0"/>
    <xf numFmtId="196" fontId="52" fillId="3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52" fillId="3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7"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52" fillId="34" borderId="0" applyNumberFormat="0" applyBorder="0" applyAlignment="0" applyProtection="0"/>
    <xf numFmtId="196" fontId="76" fillId="42"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52"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52" fillId="35"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76" fillId="34" borderId="0" applyNumberFormat="0" applyBorder="0" applyAlignment="0" applyProtection="0"/>
    <xf numFmtId="196" fontId="52" fillId="34"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77" fillId="4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78" fillId="37" borderId="16" applyNumberFormat="0" applyAlignment="0" applyProtection="0"/>
    <xf numFmtId="196" fontId="52" fillId="35" borderId="0" applyNumberFormat="0" applyBorder="0" applyAlignment="0" applyProtection="0"/>
    <xf numFmtId="196" fontId="52" fillId="35" borderId="0" applyNumberFormat="0" applyBorder="0" applyAlignment="0" applyProtection="0"/>
    <xf numFmtId="196" fontId="79" fillId="47" borderId="17" applyNumberFormat="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37" fontId="35" fillId="0" borderId="18" applyFill="0" applyAlignment="0" applyProtection="0"/>
    <xf numFmtId="184" fontId="35" fillId="0" borderId="18" applyFill="0" applyAlignment="0" applyProtection="0"/>
    <xf numFmtId="183" fontId="35" fillId="0" borderId="18" applyFill="0" applyAlignment="0" applyProtection="0"/>
    <xf numFmtId="182" fontId="35" fillId="0" borderId="18" applyFill="0" applyAlignment="0" applyProtection="0"/>
    <xf numFmtId="37" fontId="35" fillId="0" borderId="18" applyFill="0" applyAlignment="0" applyProtection="0"/>
    <xf numFmtId="196" fontId="89"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2" fillId="0" borderId="19"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0" applyNumberFormat="0" applyFill="0" applyBorder="0" applyAlignment="0" applyProtection="0"/>
    <xf numFmtId="9" fontId="54" fillId="0" borderId="0" applyFont="0" applyFill="0" applyBorder="0" applyAlignment="0" applyProtection="0"/>
    <xf numFmtId="49" fontId="35" fillId="0" borderId="0" applyFill="0" applyBorder="0" applyProtection="0">
      <alignment horizontal="center"/>
    </xf>
    <xf numFmtId="196" fontId="88" fillId="37" borderId="24" applyNumberFormat="0" applyAlignment="0" applyProtection="0"/>
    <xf numFmtId="196" fontId="85" fillId="38" borderId="16" applyNumberFormat="0" applyAlignment="0" applyProtection="0"/>
    <xf numFmtId="196" fontId="86" fillId="0" borderId="22"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86" fillId="0" borderId="22" applyNumberFormat="0" applyFill="0" applyAlignment="0" applyProtection="0"/>
    <xf numFmtId="196" fontId="85" fillId="38" borderId="16" applyNumberFormat="0" applyAlignment="0" applyProtection="0"/>
    <xf numFmtId="196" fontId="3" fillId="0" borderId="0"/>
    <xf numFmtId="196" fontId="3" fillId="48" borderId="23" applyNumberFormat="0" applyFont="0" applyAlignment="0" applyProtection="0"/>
    <xf numFmtId="196" fontId="88" fillId="37" borderId="24" applyNumberFormat="0" applyAlignment="0" applyProtection="0"/>
    <xf numFmtId="49" fontId="35" fillId="0" borderId="0" applyFill="0" applyBorder="0" applyProtection="0">
      <alignment horizontal="center"/>
    </xf>
    <xf numFmtId="9" fontId="54" fillId="0" borderId="0" applyFont="0" applyFill="0" applyBorder="0" applyAlignment="0" applyProtection="0"/>
    <xf numFmtId="196" fontId="84" fillId="0" borderId="21"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79" fillId="47" borderId="17" applyNumberFormat="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89" fillId="0" borderId="0" applyNumberFormat="0" applyFill="0" applyBorder="0" applyAlignment="0" applyProtection="0"/>
    <xf numFmtId="37" fontId="35" fillId="0" borderId="18" applyFill="0" applyAlignment="0" applyProtection="0"/>
    <xf numFmtId="182" fontId="35" fillId="0" borderId="18" applyFill="0" applyAlignment="0" applyProtection="0"/>
    <xf numFmtId="183" fontId="35" fillId="0" borderId="18" applyFill="0" applyAlignment="0" applyProtection="0"/>
    <xf numFmtId="184" fontId="35" fillId="0" borderId="18" applyFill="0" applyAlignment="0" applyProtection="0"/>
    <xf numFmtId="37" fontId="35" fillId="0" borderId="18" applyFill="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33" fillId="0" borderId="5">
      <alignment horizontal="left" vertical="center"/>
    </xf>
    <xf numFmtId="196" fontId="76" fillId="38" borderId="0" applyNumberFormat="0" applyBorder="0" applyAlignment="0" applyProtection="0"/>
    <xf numFmtId="196" fontId="76" fillId="38"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7" fillId="46" borderId="0" applyNumberFormat="0" applyBorder="0" applyAlignment="0" applyProtection="0"/>
    <xf numFmtId="196" fontId="78" fillId="37" borderId="16" applyNumberFormat="0" applyAlignment="0" applyProtection="0"/>
    <xf numFmtId="196" fontId="78" fillId="37" borderId="16" applyNumberFormat="0" applyAlignment="0" applyProtection="0"/>
    <xf numFmtId="196" fontId="79" fillId="47" borderId="17" applyNumberFormat="0" applyAlignment="0" applyProtection="0"/>
    <xf numFmtId="196" fontId="79" fillId="47" borderId="17" applyNumberFormat="0" applyAlignment="0" applyProtection="0"/>
    <xf numFmtId="196" fontId="52" fillId="34" borderId="0" applyNumberFormat="0" applyBorder="0" applyAlignment="0" applyProtection="0"/>
    <xf numFmtId="196" fontId="52"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9" applyNumberFormat="0" applyFill="0" applyAlignment="0" applyProtection="0"/>
    <xf numFmtId="196" fontId="82" fillId="0" borderId="19"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3" fillId="0" borderId="5">
      <alignment horizontal="left" vertical="center"/>
    </xf>
    <xf numFmtId="196" fontId="84" fillId="0" borderId="0" applyNumberFormat="0" applyFill="0" applyBorder="0" applyAlignment="0" applyProtection="0"/>
    <xf numFmtId="196" fontId="84" fillId="0" borderId="0" applyNumberFormat="0" applyFill="0" applyBorder="0" applyAlignment="0" applyProtection="0"/>
    <xf numFmtId="196" fontId="84" fillId="0" borderId="21" applyNumberFormat="0" applyFill="0" applyAlignment="0" applyProtection="0"/>
    <xf numFmtId="196" fontId="84" fillId="0" borderId="21"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88" fontId="54" fillId="0" borderId="0" applyFon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85" fillId="38" borderId="16" applyNumberFormat="0" applyAlignment="0" applyProtection="0"/>
    <xf numFmtId="196" fontId="85" fillId="38" borderId="16" applyNumberForma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86" fillId="0" borderId="22" applyNumberFormat="0" applyFill="0" applyAlignment="0" applyProtection="0"/>
    <xf numFmtId="196" fontId="86" fillId="0" borderId="22" applyNumberFormat="0" applyFill="0" applyAlignment="0" applyProtection="0"/>
    <xf numFmtId="196" fontId="3" fillId="50" borderId="24" applyNumberFormat="0" applyProtection="0">
      <alignment horizontal="left" vertical="center" indent="1"/>
    </xf>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1" fillId="0" borderId="0"/>
    <xf numFmtId="196" fontId="76" fillId="40" borderId="0" applyNumberFormat="0" applyBorder="0" applyAlignment="0" applyProtection="0"/>
    <xf numFmtId="196" fontId="76" fillId="44" borderId="0" applyNumberFormat="0" applyBorder="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3" fillId="50" borderId="24" applyNumberFormat="0" applyProtection="0">
      <alignment horizontal="left" vertical="center" indent="1"/>
    </xf>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52" fillId="36" borderId="0" applyNumberFormat="0" applyBorder="0" applyAlignment="0" applyProtection="0"/>
    <xf numFmtId="196" fontId="3" fillId="50" borderId="24" applyNumberFormat="0" applyProtection="0">
      <alignment horizontal="left" vertical="center" indent="1"/>
    </xf>
    <xf numFmtId="196" fontId="74" fillId="0" borderId="0"/>
    <xf numFmtId="196" fontId="3" fillId="0" borderId="0"/>
    <xf numFmtId="196" fontId="78" fillId="37" borderId="16" applyNumberFormat="0" applyAlignment="0" applyProtection="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76" fillId="45" borderId="0" applyNumberFormat="0" applyBorder="0" applyAlignment="0" applyProtection="0"/>
    <xf numFmtId="196" fontId="76" fillId="44" borderId="0" applyNumberFormat="0" applyBorder="0" applyAlignment="0" applyProtection="0"/>
    <xf numFmtId="196" fontId="76" fillId="42" borderId="0" applyNumberFormat="0" applyBorder="0" applyAlignment="0" applyProtection="0"/>
    <xf numFmtId="196" fontId="76" fillId="38" borderId="0" applyNumberFormat="0" applyBorder="0" applyAlignment="0" applyProtection="0"/>
    <xf numFmtId="196" fontId="76" fillId="39" borderId="0" applyNumberFormat="0" applyBorder="0" applyAlignment="0" applyProtection="0"/>
    <xf numFmtId="196" fontId="76" fillId="41"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3" fillId="0" borderId="20" applyNumberFormat="0" applyFill="0" applyAlignment="0" applyProtection="0"/>
    <xf numFmtId="196" fontId="83" fillId="0" borderId="20" applyNumberFormat="0" applyFill="0" applyAlignment="0" applyProtection="0"/>
    <xf numFmtId="196" fontId="3" fillId="65" borderId="24" applyNumberFormat="0" applyProtection="0">
      <alignment horizontal="left" vertical="center" indent="1"/>
    </xf>
    <xf numFmtId="196" fontId="52" fillId="0" borderId="0"/>
    <xf numFmtId="196" fontId="76" fillId="43"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84"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0" borderId="0"/>
    <xf numFmtId="196" fontId="52" fillId="37" borderId="0" applyNumberFormat="0" applyBorder="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2" fillId="37" borderId="0" applyNumberFormat="0" applyBorder="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3" fillId="0" borderId="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3" fillId="0" borderId="0"/>
    <xf numFmtId="196" fontId="77" fillId="46" borderId="0" applyNumberFormat="0" applyBorder="0" applyAlignment="0" applyProtection="0"/>
    <xf numFmtId="196" fontId="3" fillId="0" borderId="0"/>
    <xf numFmtId="37" fontId="5" fillId="0" borderId="18" applyFill="0" applyAlignment="0" applyProtection="0"/>
    <xf numFmtId="196" fontId="78" fillId="37" borderId="16"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37" fontId="5" fillId="0" borderId="18" applyFill="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85" fillId="38" borderId="16" applyNumberFormat="0" applyAlignment="0" applyProtection="0"/>
    <xf numFmtId="196" fontId="85" fillId="38" borderId="16" applyNumberForma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86" fillId="0" borderId="22" applyNumberFormat="0" applyFill="0" applyAlignment="0" applyProtection="0"/>
    <xf numFmtId="196" fontId="86" fillId="0" borderId="22" applyNumberFormat="0" applyFill="0" applyAlignment="0" applyProtection="0"/>
    <xf numFmtId="196" fontId="3" fillId="50" borderId="24" applyNumberFormat="0" applyProtection="0">
      <alignment horizontal="left" vertical="center" indent="1"/>
    </xf>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65"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85" fillId="38" borderId="16" applyNumberFormat="0" applyAlignment="0" applyProtection="0"/>
    <xf numFmtId="196" fontId="85" fillId="38" borderId="16" applyNumberFormat="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3" fillId="0" borderId="5">
      <alignment horizontal="left" vertical="center"/>
    </xf>
    <xf numFmtId="196" fontId="84" fillId="0" borderId="0" applyNumberFormat="0" applyFill="0" applyBorder="0" applyAlignment="0" applyProtection="0"/>
    <xf numFmtId="196" fontId="3" fillId="65" borderId="24" applyNumberFormat="0" applyProtection="0">
      <alignment horizontal="left" vertical="center" indent="1"/>
    </xf>
    <xf numFmtId="196" fontId="52" fillId="39" borderId="0" applyNumberFormat="0" applyBorder="0" applyAlignment="0" applyProtection="0"/>
    <xf numFmtId="186" fontId="54" fillId="0" borderId="0" applyFont="0" applyFill="0" applyBorder="0" applyAlignment="0" applyProtection="0"/>
    <xf numFmtId="196" fontId="78" fillId="37" borderId="16" applyNumberFormat="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84" fillId="0" borderId="0" applyNumberFormat="0" applyFill="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96" fontId="52" fillId="37" borderId="0" applyNumberFormat="0" applyBorder="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0" borderId="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78" fillId="37" borderId="16" applyNumberFormat="0" applyAlignment="0" applyProtection="0"/>
    <xf numFmtId="196" fontId="78" fillId="37" borderId="16" applyNumberFormat="0" applyAlignment="0" applyProtection="0"/>
    <xf numFmtId="196" fontId="76" fillId="4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8" fillId="37" borderId="16" applyNumberFormat="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90" fillId="0" borderId="0" applyNumberFormat="0" applyFill="0" applyBorder="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88" fontId="54" fillId="0" borderId="0" applyFont="0" applyFill="0" applyBorder="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88" fillId="37" borderId="24" applyNumberForma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3" fillId="50" borderId="24" applyNumberFormat="0" applyProtection="0">
      <alignment horizontal="left" vertical="center" indent="1"/>
    </xf>
    <xf numFmtId="196" fontId="79" fillId="47" borderId="17" applyNumberFormat="0" applyAlignment="0" applyProtection="0"/>
    <xf numFmtId="196" fontId="79" fillId="47" borderId="17"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3" fillId="64" borderId="24" applyNumberFormat="0" applyProtection="0">
      <alignment horizontal="left" vertical="center" indent="1"/>
    </xf>
    <xf numFmtId="196" fontId="52" fillId="36" borderId="0" applyNumberFormat="0" applyBorder="0" applyAlignment="0" applyProtection="0"/>
    <xf numFmtId="196" fontId="3" fillId="63" borderId="24" applyNumberFormat="0" applyProtection="0">
      <alignment horizontal="left" vertical="center" indent="1"/>
    </xf>
    <xf numFmtId="196" fontId="52" fillId="37" borderId="0" applyNumberFormat="0" applyBorder="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7" fillId="48" borderId="0" applyNumberFormat="0" applyBorder="0" applyAlignment="0" applyProtection="0"/>
    <xf numFmtId="196" fontId="87" fillId="48" borderId="0" applyNumberFormat="0" applyBorder="0" applyAlignment="0" applyProtection="0"/>
    <xf numFmtId="196" fontId="3" fillId="0" borderId="0"/>
    <xf numFmtId="196" fontId="52" fillId="35"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3" fillId="0" borderId="5">
      <alignment horizontal="left" vertical="center"/>
    </xf>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3" fillId="0" borderId="5">
      <alignment horizontal="left" vertical="center"/>
    </xf>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52" fillId="37" borderId="0" applyNumberFormat="0" applyBorder="0" applyAlignment="0" applyProtection="0"/>
    <xf numFmtId="196" fontId="33" fillId="0" borderId="5">
      <alignment horizontal="left" vertical="center"/>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83" fontId="5" fillId="0" borderId="18" applyFill="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52" fillId="36" borderId="0" applyNumberFormat="0" applyBorder="0" applyAlignment="0" applyProtection="0"/>
    <xf numFmtId="196" fontId="52" fillId="35" borderId="0" applyNumberFormat="0" applyBorder="0" applyAlignment="0" applyProtection="0"/>
    <xf numFmtId="196" fontId="33" fillId="0" borderId="5">
      <alignment horizontal="left" vertical="center"/>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0" fontId="54" fillId="0" borderId="0" applyFont="0" applyFill="0" applyBorder="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88" fillId="37" borderId="24" applyNumberFormat="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37" fontId="5" fillId="0" borderId="18" applyFill="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88" fontId="54" fillId="0" borderId="0" applyFont="0" applyFill="0" applyBorder="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3" fillId="0" borderId="5">
      <alignment horizontal="left" vertical="center"/>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1" fillId="0" borderId="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3" fillId="0" borderId="5">
      <alignment horizontal="left" vertical="center"/>
    </xf>
    <xf numFmtId="196" fontId="3" fillId="65"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50" fillId="27" borderId="0" applyNumberFormat="0" applyBorder="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3" fillId="0" borderId="5">
      <alignment horizontal="left" vertical="center"/>
    </xf>
    <xf numFmtId="196" fontId="3" fillId="50" borderId="24" applyNumberFormat="0" applyProtection="0">
      <alignment horizontal="left" vertical="center" indent="1"/>
    </xf>
    <xf numFmtId="196" fontId="31" fillId="0" borderId="0"/>
    <xf numFmtId="196" fontId="3" fillId="65"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0" fontId="54" fillId="0" borderId="0" applyFont="0" applyFill="0" applyBorder="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3" fillId="0" borderId="5">
      <alignment horizontal="left" vertical="center"/>
    </xf>
    <xf numFmtId="196" fontId="3" fillId="50" borderId="24" applyNumberFormat="0" applyProtection="0">
      <alignment horizontal="left" vertical="center" indent="1"/>
    </xf>
    <xf numFmtId="196" fontId="61" fillId="0" borderId="2" applyNumberFormat="0" applyFill="0" applyProtection="0">
      <alignment horizontal="centerContinuous"/>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3" fillId="0" borderId="5">
      <alignment horizontal="left" vertical="center"/>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3" fillId="0" borderId="5">
      <alignment horizontal="left" vertical="center"/>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3" fillId="0" borderId="5">
      <alignment horizontal="left" vertical="center"/>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3" fillId="0" borderId="5">
      <alignment horizontal="left" vertical="center"/>
    </xf>
    <xf numFmtId="196" fontId="78" fillId="37" borderId="16" applyNumberFormat="0" applyAlignment="0" applyProtection="0"/>
    <xf numFmtId="196" fontId="3" fillId="50" borderId="24" applyNumberFormat="0" applyProtection="0">
      <alignment horizontal="left" vertical="center" indent="1"/>
    </xf>
    <xf numFmtId="196" fontId="33" fillId="0" borderId="5">
      <alignment horizontal="left" vertical="center"/>
    </xf>
    <xf numFmtId="196" fontId="50" fillId="31" borderId="0" applyNumberFormat="0" applyBorder="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3" fillId="0" borderId="5">
      <alignment horizontal="left" vertical="center"/>
    </xf>
    <xf numFmtId="196" fontId="85" fillId="38" borderId="16"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50" fillId="24" borderId="0" applyNumberFormat="0" applyBorder="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3" fillId="0" borderId="5">
      <alignment horizontal="left" vertical="center"/>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5" fillId="38" borderId="16" applyNumberFormat="0" applyAlignment="0" applyProtection="0"/>
    <xf numFmtId="196" fontId="61" fillId="0" borderId="2" applyNumberFormat="0" applyFill="0" applyProtection="0">
      <alignment horizontal="centerContinuous"/>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50" fillId="16" borderId="0" applyNumberFormat="0" applyBorder="0" applyAlignment="0" applyProtection="0"/>
    <xf numFmtId="196" fontId="33" fillId="0" borderId="5">
      <alignment horizontal="left" vertical="center"/>
    </xf>
    <xf numFmtId="196" fontId="33" fillId="0" borderId="5">
      <alignment horizontal="left" vertical="center"/>
    </xf>
    <xf numFmtId="196" fontId="3" fillId="63" borderId="24" applyNumberFormat="0" applyProtection="0">
      <alignment horizontal="left" vertical="center" indent="1"/>
    </xf>
    <xf numFmtId="196" fontId="79" fillId="47" borderId="17" applyNumberFormat="0" applyAlignment="0" applyProtection="0"/>
    <xf numFmtId="196" fontId="52" fillId="34" borderId="0" applyNumberFormat="0" applyBorder="0" applyAlignment="0" applyProtection="0"/>
    <xf numFmtId="196" fontId="52"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81" fillId="34" borderId="0" applyNumberFormat="0" applyBorder="0" applyAlignment="0" applyProtection="0"/>
    <xf numFmtId="196" fontId="81" fillId="34" borderId="0" applyNumberFormat="0" applyBorder="0" applyAlignment="0" applyProtection="0"/>
    <xf numFmtId="196" fontId="82" fillId="0" borderId="19" applyNumberFormat="0" applyFill="0" applyAlignment="0" applyProtection="0"/>
    <xf numFmtId="196" fontId="82" fillId="0" borderId="19"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21" applyNumberFormat="0" applyFill="0" applyAlignment="0" applyProtection="0"/>
    <xf numFmtId="196" fontId="84" fillId="0" borderId="21"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79" fillId="47" borderId="17" applyNumberFormat="0" applyAlignment="0" applyProtection="0"/>
    <xf numFmtId="196" fontId="79" fillId="47" borderId="17" applyNumberFormat="0" applyAlignment="0" applyProtection="0"/>
    <xf numFmtId="196" fontId="78" fillId="37" borderId="16" applyNumberFormat="0" applyAlignment="0" applyProtection="0"/>
    <xf numFmtId="196" fontId="78" fillId="37" borderId="16"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85" fillId="38" borderId="16" applyNumberFormat="0" applyAlignment="0" applyProtection="0"/>
    <xf numFmtId="196" fontId="85" fillId="38" borderId="16"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1" fillId="0" borderId="0"/>
    <xf numFmtId="196" fontId="76" fillId="40" borderId="0" applyNumberFormat="0" applyBorder="0" applyAlignment="0" applyProtection="0"/>
    <xf numFmtId="196" fontId="76" fillId="44" borderId="0" applyNumberFormat="0" applyBorder="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3" fillId="50" borderId="24" applyNumberFormat="0" applyProtection="0">
      <alignment horizontal="left" vertical="center" indent="1"/>
    </xf>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6" borderId="0" applyNumberFormat="0" applyBorder="0" applyAlignment="0" applyProtection="0"/>
    <xf numFmtId="196" fontId="52" fillId="36" borderId="0" applyNumberFormat="0" applyBorder="0" applyAlignment="0" applyProtection="0"/>
    <xf numFmtId="196" fontId="3" fillId="50" borderId="24" applyNumberFormat="0" applyProtection="0">
      <alignment horizontal="left" vertical="center" indent="1"/>
    </xf>
    <xf numFmtId="196" fontId="74" fillId="0" borderId="0"/>
    <xf numFmtId="196" fontId="3" fillId="0" borderId="0"/>
    <xf numFmtId="196" fontId="52" fillId="35"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52" fillId="0" borderId="0"/>
    <xf numFmtId="196" fontId="76" fillId="43" borderId="0" applyNumberFormat="0" applyBorder="0" applyAlignment="0" applyProtection="0"/>
    <xf numFmtId="196" fontId="76" fillId="43"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76"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6"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3"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3" fillId="64" borderId="24" applyNumberFormat="0" applyProtection="0">
      <alignment horizontal="left" vertical="center" indent="1"/>
    </xf>
    <xf numFmtId="196" fontId="3" fillId="0" borderId="0"/>
    <xf numFmtId="196" fontId="52" fillId="37" borderId="0" applyNumberFormat="0" applyBorder="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2" fillId="37" borderId="0" applyNumberFormat="0" applyBorder="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0" borderId="0"/>
    <xf numFmtId="196" fontId="3" fillId="0" borderId="0"/>
    <xf numFmtId="196" fontId="3" fillId="50" borderId="24" applyNumberFormat="0" applyProtection="0">
      <alignment horizontal="left" vertical="center" indent="1"/>
    </xf>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196" fontId="74" fillId="0" borderId="0"/>
    <xf numFmtId="196" fontId="74" fillId="0" borderId="0"/>
    <xf numFmtId="196" fontId="74" fillId="0" borderId="0"/>
    <xf numFmtId="196" fontId="7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9"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7"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3" fillId="0" borderId="0"/>
    <xf numFmtId="196" fontId="52" fillId="38"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3" fillId="0" borderId="0"/>
    <xf numFmtId="196" fontId="52" fillId="34" borderId="0" applyNumberFormat="0" applyBorder="0" applyAlignment="0" applyProtection="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3" fillId="0" borderId="0"/>
    <xf numFmtId="196" fontId="3" fillId="0" borderId="0"/>
    <xf numFmtId="196" fontId="52" fillId="38"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3" fillId="0" borderId="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8"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3" fillId="0" borderId="0"/>
    <xf numFmtId="196" fontId="3" fillId="0" borderId="0"/>
    <xf numFmtId="37" fontId="5" fillId="0" borderId="18" applyFill="0" applyAlignment="0" applyProtection="0"/>
    <xf numFmtId="196" fontId="85" fillId="38" borderId="16" applyNumberFormat="0" applyAlignment="0" applyProtection="0"/>
    <xf numFmtId="196" fontId="85" fillId="38" borderId="16"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6" fillId="0" borderId="22" applyNumberFormat="0" applyFill="0" applyAlignment="0" applyProtection="0"/>
    <xf numFmtId="196" fontId="86" fillId="0" borderId="22" applyNumberFormat="0" applyFill="0" applyAlignment="0" applyProtection="0"/>
    <xf numFmtId="196" fontId="85" fillId="38" borderId="16" applyNumberFormat="0" applyAlignment="0" applyProtection="0"/>
    <xf numFmtId="196" fontId="85" fillId="38" borderId="16" applyNumberFormat="0" applyAlignment="0" applyProtection="0"/>
    <xf numFmtId="196" fontId="84" fillId="0" borderId="0" applyNumberFormat="0" applyFill="0" applyBorder="0" applyAlignment="0" applyProtection="0"/>
    <xf numFmtId="196" fontId="52" fillId="39"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84" fillId="0" borderId="0" applyNumberFormat="0" applyFill="0" applyBorder="0" applyAlignment="0" applyProtection="0"/>
    <xf numFmtId="196" fontId="52" fillId="37" borderId="0" applyNumberFormat="0" applyBorder="0" applyAlignment="0" applyProtection="0"/>
    <xf numFmtId="196" fontId="3" fillId="0" borderId="0"/>
    <xf numFmtId="196" fontId="3" fillId="48" borderId="23" applyNumberFormat="0" applyFont="0" applyAlignment="0" applyProtection="0"/>
    <xf numFmtId="196" fontId="78" fillId="37" borderId="16" applyNumberFormat="0" applyAlignment="0" applyProtection="0"/>
    <xf numFmtId="196" fontId="78" fillId="37" borderId="16" applyNumberFormat="0" applyAlignment="0" applyProtection="0"/>
    <xf numFmtId="196" fontId="76" fillId="45" borderId="0" applyNumberFormat="0" applyBorder="0" applyAlignment="0" applyProtection="0"/>
    <xf numFmtId="196" fontId="76" fillId="42" borderId="0" applyNumberFormat="0" applyBorder="0" applyAlignment="0" applyProtection="0"/>
    <xf numFmtId="196" fontId="76" fillId="42" borderId="0" applyNumberFormat="0" applyBorder="0" applyAlignment="0" applyProtection="0"/>
    <xf numFmtId="196" fontId="76" fillId="39" borderId="0" applyNumberFormat="0" applyBorder="0" applyAlignment="0" applyProtection="0"/>
    <xf numFmtId="196" fontId="76" fillId="39"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2" fillId="34" borderId="0" applyNumberFormat="0" applyBorder="0" applyAlignment="0" applyProtection="0"/>
    <xf numFmtId="196" fontId="89" fillId="0" borderId="0" applyNumberFormat="0" applyFill="0" applyBorder="0" applyAlignment="0" applyProtection="0"/>
    <xf numFmtId="196" fontId="89" fillId="0" borderId="0" applyNumberFormat="0" applyFill="0" applyBorder="0" applyAlignment="0" applyProtection="0"/>
    <xf numFmtId="196" fontId="88" fillId="37" borderId="24" applyNumberFormat="0" applyAlignment="0" applyProtection="0"/>
    <xf numFmtId="196" fontId="88" fillId="37" borderId="24" applyNumberFormat="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0" borderId="19" applyNumberFormat="0" applyFill="0" applyAlignment="0" applyProtection="0"/>
    <xf numFmtId="196" fontId="82" fillId="0" borderId="19" applyNumberFormat="0" applyFill="0" applyAlignment="0" applyProtection="0"/>
    <xf numFmtId="196" fontId="81" fillId="34" borderId="0" applyNumberFormat="0" applyBorder="0" applyAlignment="0" applyProtection="0"/>
    <xf numFmtId="196" fontId="81" fillId="34" borderId="0" applyNumberFormat="0" applyBorder="0" applyAlignment="0" applyProtection="0"/>
    <xf numFmtId="196" fontId="80" fillId="0" borderId="0" applyNumberFormat="0" applyFill="0" applyBorder="0" applyAlignment="0" applyProtection="0"/>
    <xf numFmtId="196" fontId="80" fillId="0" borderId="0" applyNumberFormat="0" applyFill="0" applyBorder="0" applyAlignment="0" applyProtection="0"/>
    <xf numFmtId="196" fontId="79" fillId="47" borderId="17" applyNumberFormat="0" applyAlignment="0" applyProtection="0"/>
    <xf numFmtId="196" fontId="79" fillId="47" borderId="17" applyNumberFormat="0" applyAlignment="0" applyProtection="0"/>
    <xf numFmtId="196" fontId="77" fillId="46" borderId="0" applyNumberFormat="0" applyBorder="0" applyAlignment="0" applyProtection="0"/>
    <xf numFmtId="196" fontId="77" fillId="46"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196" fontId="76" fillId="44" borderId="0" applyNumberFormat="0" applyBorder="0" applyAlignment="0" applyProtection="0"/>
    <xf numFmtId="196" fontId="76" fillId="43" borderId="0" applyNumberFormat="0" applyBorder="0" applyAlignment="0" applyProtection="0"/>
    <xf numFmtId="196" fontId="76" fillId="43"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76" fillId="38" borderId="0" applyNumberFormat="0" applyBorder="0" applyAlignment="0" applyProtection="0"/>
    <xf numFmtId="196" fontId="76" fillId="38" borderId="0" applyNumberFormat="0" applyBorder="0" applyAlignment="0" applyProtection="0"/>
    <xf numFmtId="196" fontId="76" fillId="34" borderId="0" applyNumberFormat="0" applyBorder="0" applyAlignment="0" applyProtection="0"/>
    <xf numFmtId="196" fontId="76" fillId="34" borderId="0" applyNumberFormat="0" applyBorder="0" applyAlignment="0" applyProtection="0"/>
    <xf numFmtId="196" fontId="76" fillId="36" borderId="0" applyNumberFormat="0" applyBorder="0" applyAlignment="0" applyProtection="0"/>
    <xf numFmtId="196" fontId="76" fillId="36" borderId="0" applyNumberFormat="0" applyBorder="0" applyAlignment="0" applyProtection="0"/>
    <xf numFmtId="196" fontId="76" fillId="41" borderId="0" applyNumberFormat="0" applyBorder="0" applyAlignment="0" applyProtection="0"/>
    <xf numFmtId="196" fontId="76" fillId="41" borderId="0" applyNumberFormat="0" applyBorder="0" applyAlignment="0" applyProtection="0"/>
    <xf numFmtId="196" fontId="76" fillId="40" borderId="0" applyNumberFormat="0" applyBorder="0" applyAlignment="0" applyProtection="0"/>
    <xf numFmtId="196" fontId="76" fillId="40"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87" fillId="48" borderId="0" applyNumberFormat="0" applyBorder="0" applyAlignment="0" applyProtection="0"/>
    <xf numFmtId="196" fontId="87" fillId="48" borderId="0" applyNumberFormat="0" applyBorder="0" applyAlignment="0" applyProtection="0"/>
    <xf numFmtId="196" fontId="3" fillId="0" borderId="0"/>
    <xf numFmtId="196" fontId="52" fillId="35"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8" borderId="0" applyNumberFormat="0" applyBorder="0" applyAlignment="0" applyProtection="0"/>
    <xf numFmtId="196" fontId="52" fillId="39" borderId="0" applyNumberFormat="0" applyBorder="0" applyAlignment="0" applyProtection="0"/>
    <xf numFmtId="196" fontId="52" fillId="36"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7" borderId="0" applyNumberFormat="0" applyBorder="0" applyAlignment="0" applyProtection="0"/>
    <xf numFmtId="196" fontId="3" fillId="0" borderId="0"/>
    <xf numFmtId="196" fontId="52" fillId="36" borderId="0" applyNumberFormat="0" applyBorder="0" applyAlignment="0" applyProtection="0"/>
    <xf numFmtId="196" fontId="52" fillId="35" borderId="0" applyNumberFormat="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2" fillId="85" borderId="0" applyNumberFormat="0" applyBorder="0" applyAlignment="0" applyProtection="0"/>
    <xf numFmtId="196" fontId="93" fillId="88" borderId="31" applyNumberFormat="0" applyAlignment="0" applyProtection="0"/>
    <xf numFmtId="196" fontId="79" fillId="80" borderId="17" applyNumberFormat="0" applyAlignment="0" applyProtection="0"/>
    <xf numFmtId="196" fontId="94" fillId="89" borderId="0" applyNumberFormat="0" applyBorder="0" applyAlignment="0" applyProtection="0"/>
    <xf numFmtId="196" fontId="94" fillId="90" borderId="0" applyNumberFormat="0" applyBorder="0" applyAlignment="0" applyProtection="0"/>
    <xf numFmtId="196" fontId="94" fillId="91" borderId="0" applyNumberFormat="0" applyBorder="0" applyAlignment="0" applyProtection="0"/>
    <xf numFmtId="196" fontId="52" fillId="78" borderId="0" applyNumberFormat="0" applyBorder="0" applyAlignment="0" applyProtection="0"/>
    <xf numFmtId="196" fontId="82" fillId="0" borderId="32" applyNumberFormat="0" applyFill="0" applyAlignment="0" applyProtection="0"/>
    <xf numFmtId="196" fontId="83" fillId="0" borderId="33" applyNumberFormat="0" applyFill="0" applyAlignment="0" applyProtection="0"/>
    <xf numFmtId="196" fontId="84" fillId="0" borderId="34" applyNumberFormat="0" applyFill="0" applyAlignment="0" applyProtection="0"/>
    <xf numFmtId="196" fontId="95" fillId="86" borderId="31" applyNumberFormat="0" applyAlignment="0" applyProtection="0"/>
    <xf numFmtId="196" fontId="96" fillId="0" borderId="35" applyNumberFormat="0" applyFill="0" applyAlignment="0" applyProtection="0"/>
    <xf numFmtId="196" fontId="96" fillId="86" borderId="0" applyNumberFormat="0" applyBorder="0" applyAlignment="0" applyProtection="0"/>
    <xf numFmtId="196" fontId="9" fillId="85" borderId="31" applyNumberFormat="0" applyFont="0" applyAlignment="0" applyProtection="0"/>
    <xf numFmtId="196" fontId="88" fillId="88" borderId="24" applyNumberFormat="0" applyAlignment="0" applyProtection="0"/>
    <xf numFmtId="4" fontId="97" fillId="49" borderId="31" applyNumberFormat="0" applyProtection="0">
      <alignment vertical="center"/>
    </xf>
    <xf numFmtId="196" fontId="91" fillId="48" borderId="36" applyNumberFormat="0" applyProtection="0">
      <alignment horizontal="left" vertical="top" indent="1"/>
    </xf>
    <xf numFmtId="4" fontId="9" fillId="46" borderId="31" applyNumberFormat="0" applyProtection="0">
      <alignment horizontal="right" vertical="center"/>
    </xf>
    <xf numFmtId="4" fontId="9" fillId="92" borderId="31" applyNumberFormat="0" applyProtection="0">
      <alignment horizontal="right" vertical="center"/>
    </xf>
    <xf numFmtId="4" fontId="9" fillId="42" borderId="37" applyNumberFormat="0" applyProtection="0">
      <alignment horizontal="right" vertical="center"/>
    </xf>
    <xf numFmtId="4" fontId="9" fillId="93" borderId="31" applyNumberFormat="0" applyProtection="0">
      <alignment horizontal="right" vertical="center"/>
    </xf>
    <xf numFmtId="4" fontId="9" fillId="45" borderId="31" applyNumberFormat="0" applyProtection="0">
      <alignment horizontal="right" vertical="center"/>
    </xf>
    <xf numFmtId="4" fontId="9" fillId="94" borderId="31" applyNumberFormat="0" applyProtection="0">
      <alignment horizontal="right" vertical="center"/>
    </xf>
    <xf numFmtId="4" fontId="9" fillId="95" borderId="31" applyNumberFormat="0" applyProtection="0">
      <alignment horizontal="right" vertical="center"/>
    </xf>
    <xf numFmtId="4" fontId="9" fillId="96" borderId="31" applyNumberFormat="0" applyProtection="0">
      <alignment horizontal="right" vertical="center"/>
    </xf>
    <xf numFmtId="4" fontId="9" fillId="97" borderId="31" applyNumberFormat="0" applyProtection="0">
      <alignment horizontal="right" vertical="center"/>
    </xf>
    <xf numFmtId="4" fontId="9" fillId="98" borderId="37" applyNumberFormat="0" applyProtection="0">
      <alignment horizontal="left" vertical="center" indent="1"/>
    </xf>
    <xf numFmtId="4" fontId="3" fillId="44" borderId="37"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75" fillId="103" borderId="36" applyNumberFormat="0" applyProtection="0">
      <alignment vertical="center"/>
    </xf>
    <xf numFmtId="4" fontId="97" fillId="66" borderId="30" applyNumberFormat="0" applyProtection="0">
      <alignment vertical="center"/>
    </xf>
    <xf numFmtId="4" fontId="75" fillId="39" borderId="36" applyNumberFormat="0" applyProtection="0">
      <alignment horizontal="left" vertical="center" indent="1"/>
    </xf>
    <xf numFmtId="196" fontId="75" fillId="103" borderId="36" applyNumberFormat="0" applyProtection="0">
      <alignment horizontal="left" vertical="top" indent="1"/>
    </xf>
    <xf numFmtId="4" fontId="97" fillId="67" borderId="31" applyNumberFormat="0" applyProtection="0">
      <alignment horizontal="right" vertical="center"/>
    </xf>
    <xf numFmtId="4" fontId="99" fillId="37" borderId="31" applyNumberFormat="0" applyProtection="0">
      <alignment horizontal="right" vertical="center"/>
    </xf>
    <xf numFmtId="196" fontId="94" fillId="0" borderId="40" applyNumberFormat="0" applyFill="0" applyAlignment="0" applyProtection="0"/>
    <xf numFmtId="196" fontId="100" fillId="0" borderId="0" applyNumberFormat="0" applyFill="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2" fillId="85" borderId="0" applyNumberFormat="0" applyBorder="0" applyAlignment="0" applyProtection="0"/>
    <xf numFmtId="196" fontId="93" fillId="88" borderId="31" applyNumberFormat="0" applyAlignment="0" applyProtection="0"/>
    <xf numFmtId="196" fontId="79" fillId="80" borderId="17" applyNumberFormat="0" applyAlignment="0" applyProtection="0"/>
    <xf numFmtId="196" fontId="52" fillId="78" borderId="0" applyNumberFormat="0" applyBorder="0" applyAlignment="0" applyProtection="0"/>
    <xf numFmtId="196" fontId="82" fillId="0" borderId="32" applyNumberFormat="0" applyFill="0" applyAlignment="0" applyProtection="0"/>
    <xf numFmtId="196" fontId="83" fillId="0" borderId="33" applyNumberFormat="0" applyFill="0" applyAlignment="0" applyProtection="0"/>
    <xf numFmtId="196" fontId="84" fillId="0" borderId="34" applyNumberFormat="0" applyFill="0" applyAlignment="0" applyProtection="0"/>
    <xf numFmtId="196" fontId="84" fillId="0" borderId="0" applyNumberFormat="0" applyFill="0" applyBorder="0" applyAlignment="0" applyProtection="0"/>
    <xf numFmtId="196" fontId="95" fillId="86" borderId="31" applyNumberFormat="0" applyAlignment="0" applyProtection="0"/>
    <xf numFmtId="196" fontId="96" fillId="0" borderId="35" applyNumberFormat="0" applyFill="0" applyAlignment="0" applyProtection="0"/>
    <xf numFmtId="196" fontId="96" fillId="86" borderId="0" applyNumberFormat="0" applyBorder="0" applyAlignment="0" applyProtection="0"/>
    <xf numFmtId="196" fontId="9" fillId="85" borderId="31" applyNumberFormat="0" applyFont="0" applyAlignment="0" applyProtection="0"/>
    <xf numFmtId="196" fontId="88" fillId="88" borderId="24" applyNumberFormat="0" applyAlignment="0" applyProtection="0"/>
    <xf numFmtId="4" fontId="9" fillId="48" borderId="31" applyNumberFormat="0" applyProtection="0">
      <alignment vertical="center"/>
    </xf>
    <xf numFmtId="4" fontId="9" fillId="49" borderId="31" applyNumberFormat="0" applyProtection="0">
      <alignment horizontal="left" vertical="center" indent="1"/>
    </xf>
    <xf numFmtId="4" fontId="9" fillId="40" borderId="31" applyNumberFormat="0" applyProtection="0">
      <alignment horizontal="left" vertical="center" indent="1"/>
    </xf>
    <xf numFmtId="4" fontId="3" fillId="44" borderId="37" applyNumberFormat="0" applyProtection="0">
      <alignment horizontal="left" vertical="center" indent="1"/>
    </xf>
    <xf numFmtId="4" fontId="9" fillId="99" borderId="31" applyNumberFormat="0" applyProtection="0">
      <alignment horizontal="right" vertical="center"/>
    </xf>
    <xf numFmtId="4" fontId="9" fillId="100" borderId="37" applyNumberFormat="0" applyProtection="0">
      <alignment horizontal="left" vertical="center" indent="1"/>
    </xf>
    <xf numFmtId="4" fontId="9" fillId="99" borderId="37" applyNumberFormat="0" applyProtection="0">
      <alignment horizontal="left" vertical="center" indent="1"/>
    </xf>
    <xf numFmtId="196" fontId="9" fillId="39" borderId="31" applyNumberFormat="0" applyProtection="0">
      <alignment horizontal="left" vertical="center" indent="1"/>
    </xf>
    <xf numFmtId="196" fontId="9" fillId="44" borderId="36" applyNumberFormat="0" applyProtection="0">
      <alignment horizontal="left" vertical="top" indent="1"/>
    </xf>
    <xf numFmtId="196" fontId="9" fillId="101" borderId="31" applyNumberFormat="0" applyProtection="0">
      <alignment horizontal="left" vertical="center" indent="1"/>
    </xf>
    <xf numFmtId="196" fontId="9" fillId="99" borderId="36" applyNumberFormat="0" applyProtection="0">
      <alignment horizontal="left" vertical="top" indent="1"/>
    </xf>
    <xf numFmtId="196" fontId="9" fillId="102" borderId="31" applyNumberFormat="0" applyProtection="0">
      <alignment horizontal="left" vertical="center" indent="1"/>
    </xf>
    <xf numFmtId="196" fontId="9" fillId="102" borderId="36" applyNumberFormat="0" applyProtection="0">
      <alignment horizontal="left" vertical="top" indent="1"/>
    </xf>
    <xf numFmtId="196" fontId="9" fillId="100" borderId="31" applyNumberFormat="0" applyProtection="0">
      <alignment horizontal="left" vertical="center" indent="1"/>
    </xf>
    <xf numFmtId="196" fontId="9" fillId="100" borderId="36" applyNumberFormat="0" applyProtection="0">
      <alignment horizontal="left" vertical="top" indent="1"/>
    </xf>
    <xf numFmtId="4" fontId="9" fillId="0" borderId="31" applyNumberFormat="0" applyProtection="0">
      <alignment horizontal="right" vertical="center"/>
    </xf>
    <xf numFmtId="4" fontId="9" fillId="40" borderId="31" applyNumberFormat="0" applyProtection="0">
      <alignment horizontal="left" vertical="center" indent="1"/>
    </xf>
    <xf numFmtId="196" fontId="75" fillId="99" borderId="36" applyNumberFormat="0" applyProtection="0">
      <alignment horizontal="left" vertical="top" indent="1"/>
    </xf>
    <xf numFmtId="4" fontId="98" fillId="104" borderId="37" applyNumberFormat="0" applyProtection="0">
      <alignment horizontal="left" vertical="center" indent="1"/>
    </xf>
    <xf numFmtId="196" fontId="94" fillId="0" borderId="40" applyNumberFormat="0" applyFill="0" applyAlignment="0" applyProtection="0"/>
    <xf numFmtId="196" fontId="100" fillId="0" borderId="0" applyNumberFormat="0" applyFill="0" applyBorder="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8" applyFill="0" applyAlignment="0" applyProtection="0"/>
    <xf numFmtId="196" fontId="1" fillId="0" borderId="0"/>
    <xf numFmtId="196" fontId="1" fillId="0" borderId="0"/>
    <xf numFmtId="196" fontId="1" fillId="0" borderId="0"/>
    <xf numFmtId="196" fontId="1" fillId="0" borderId="0"/>
    <xf numFmtId="196" fontId="1" fillId="0" borderId="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1" fillId="0" borderId="0"/>
    <xf numFmtId="196" fontId="1" fillId="0" borderId="0"/>
    <xf numFmtId="196" fontId="3" fillId="50" borderId="24" applyNumberFormat="0" applyProtection="0">
      <alignment horizontal="left" vertical="center" indent="1"/>
    </xf>
    <xf numFmtId="196" fontId="49" fillId="0" borderId="15" applyNumberFormat="0" applyFill="0" applyAlignment="0" applyProtection="0"/>
    <xf numFmtId="196" fontId="1" fillId="0" borderId="0"/>
    <xf numFmtId="196" fontId="49" fillId="0" borderId="15" applyNumberFormat="0" applyFill="0" applyAlignment="0" applyProtection="0"/>
    <xf numFmtId="196" fontId="1" fillId="0" borderId="0"/>
    <xf numFmtId="196" fontId="1" fillId="0" borderId="0"/>
    <xf numFmtId="196" fontId="1" fillId="0" borderId="0"/>
    <xf numFmtId="196" fontId="3" fillId="50" borderId="24" applyNumberFormat="0" applyProtection="0">
      <alignment horizontal="left" vertical="center" indent="1"/>
    </xf>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49" fillId="0" borderId="15" applyNumberFormat="0" applyFill="0" applyAlignment="0" applyProtection="0"/>
    <xf numFmtId="196" fontId="49" fillId="0" borderId="15" applyNumberFormat="0" applyFill="0" applyAlignment="0" applyProtection="0"/>
    <xf numFmtId="196" fontId="1" fillId="0" borderId="0"/>
    <xf numFmtId="196" fontId="1" fillId="0" borderId="0"/>
    <xf numFmtId="196" fontId="49" fillId="0" borderId="15" applyNumberFormat="0" applyFill="0" applyAlignment="0" applyProtection="0"/>
    <xf numFmtId="196" fontId="1" fillId="0" borderId="0"/>
    <xf numFmtId="196" fontId="3" fillId="50" borderId="24" applyNumberFormat="0" applyProtection="0">
      <alignment horizontal="left" vertical="center" indent="1"/>
    </xf>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48" borderId="23" applyNumberFormat="0" applyFont="0" applyAlignment="0" applyProtection="0"/>
    <xf numFmtId="196" fontId="88" fillId="37" borderId="24" applyNumberForma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85" fillId="38" borderId="16" applyNumberFormat="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78" fillId="37" borderId="16" applyNumberForma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78" fillId="37" borderId="16" applyNumberFormat="0" applyAlignment="0" applyProtection="0"/>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4" fontId="62" fillId="61"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4" fontId="62" fillId="63"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76" fillId="42" borderId="0" applyNumberFormat="0" applyBorder="0" applyAlignment="0" applyProtection="0"/>
    <xf numFmtId="4" fontId="62" fillId="61"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1" borderId="24" applyNumberFormat="0" applyProtection="0">
      <alignment horizontal="right" vertical="center"/>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vertical="center"/>
    </xf>
    <xf numFmtId="196" fontId="3" fillId="64" borderId="24" applyNumberFormat="0" applyProtection="0">
      <alignment horizontal="left" vertical="center" indent="1"/>
    </xf>
    <xf numFmtId="196" fontId="3" fillId="63"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vertical="center"/>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4" fontId="62" fillId="66" borderId="24" applyNumberFormat="0" applyProtection="0">
      <alignment vertical="center"/>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59" borderId="24" applyNumberFormat="0" applyProtection="0">
      <alignment horizontal="right" vertical="center"/>
    </xf>
    <xf numFmtId="4" fontId="62" fillId="49"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81" fontId="31" fillId="0" borderId="4" applyFill="0" applyProtection="0"/>
    <xf numFmtId="196" fontId="78" fillId="37" borderId="16" applyNumberFormat="0" applyAlignment="0" applyProtection="0"/>
    <xf numFmtId="196" fontId="78" fillId="37" borderId="16" applyNumberFormat="0" applyAlignment="0" applyProtection="0"/>
    <xf numFmtId="196" fontId="78" fillId="37" borderId="16" applyNumberFormat="0" applyAlignment="0" applyProtection="0"/>
    <xf numFmtId="37" fontId="35" fillId="0" borderId="18" applyFill="0" applyAlignment="0" applyProtection="0"/>
    <xf numFmtId="183" fontId="35" fillId="0" borderId="18" applyFill="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5" borderId="24" applyNumberFormat="0" applyProtection="0">
      <alignment horizontal="left" vertical="center" indent="1"/>
    </xf>
    <xf numFmtId="196" fontId="88" fillId="37" borderId="24" applyNumberFormat="0" applyAlignment="0" applyProtection="0"/>
    <xf numFmtId="196" fontId="88" fillId="37" borderId="24" applyNumberForma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4" fontId="62" fillId="61" borderId="24" applyNumberFormat="0" applyProtection="0">
      <alignment horizontal="right" vertical="center"/>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196" fontId="3" fillId="65"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4" fontId="62" fillId="49"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4" fontId="62" fillId="61" borderId="24" applyNumberFormat="0" applyProtection="0">
      <alignment horizontal="right" vertical="center"/>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4" fontId="62" fillId="61"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4" fontId="62" fillId="63" borderId="24" applyNumberFormat="0" applyProtection="0">
      <alignment horizontal="left" vertical="center" indent="1"/>
    </xf>
    <xf numFmtId="183" fontId="35" fillId="0" borderId="18" applyFill="0" applyAlignment="0" applyProtection="0"/>
    <xf numFmtId="4" fontId="62" fillId="63" borderId="24" applyNumberFormat="0" applyProtection="0">
      <alignment horizontal="left" vertical="center" indent="1"/>
    </xf>
    <xf numFmtId="4" fontId="62" fillId="61"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1" borderId="24" applyNumberFormat="0" applyProtection="0">
      <alignment horizontal="left" vertical="center" indent="1"/>
    </xf>
    <xf numFmtId="4" fontId="62" fillId="63" borderId="24" applyNumberFormat="0" applyProtection="0">
      <alignment horizontal="left" vertical="center" indent="1"/>
    </xf>
    <xf numFmtId="4" fontId="62" fillId="61"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right" vertical="center"/>
    </xf>
    <xf numFmtId="4" fontId="62" fillId="61" borderId="24" applyNumberFormat="0" applyProtection="0">
      <alignment horizontal="right" vertical="center"/>
    </xf>
    <xf numFmtId="4" fontId="62" fillId="61" borderId="24" applyNumberFormat="0" applyProtection="0">
      <alignment horizontal="right" vertical="center"/>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horizontal="left" vertical="center" indent="1"/>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49" borderId="24" applyNumberFormat="0" applyProtection="0">
      <alignment vertical="center"/>
    </xf>
    <xf numFmtId="4" fontId="62" fillId="63" borderId="24" applyNumberFormat="0" applyProtection="0">
      <alignment horizontal="left" vertical="center" indent="1"/>
    </xf>
    <xf numFmtId="4" fontId="62" fillId="61"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83" fontId="35" fillId="0" borderId="18" applyFill="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78" fillId="37" borderId="16"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88" fillId="37" borderId="24" applyNumberFormat="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4" fontId="62" fillId="61" borderId="24" applyNumberFormat="0" applyProtection="0">
      <alignment horizontal="right" vertical="center"/>
    </xf>
    <xf numFmtId="196" fontId="3" fillId="50" borderId="24" applyNumberFormat="0" applyProtection="0">
      <alignment horizontal="left" vertical="center" indent="1"/>
    </xf>
    <xf numFmtId="196" fontId="3" fillId="65"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right" vertical="center"/>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4" fontId="62" fillId="63"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4" fontId="62" fillId="49" borderId="24" applyNumberFormat="0" applyProtection="0">
      <alignment horizontal="left" vertical="center" indent="1"/>
    </xf>
    <xf numFmtId="4" fontId="62" fillId="61" borderId="24" applyNumberFormat="0" applyProtection="0">
      <alignment horizontal="left" vertical="center" indent="1"/>
    </xf>
    <xf numFmtId="196" fontId="85" fillId="38" borderId="16" applyNumberFormat="0" applyAlignment="0" applyProtection="0"/>
    <xf numFmtId="4" fontId="62" fillId="61" borderId="24" applyNumberFormat="0" applyProtection="0">
      <alignment horizontal="right" vertical="center"/>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85" fillId="38" borderId="16" applyNumberFormat="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88" fillId="37" borderId="24" applyNumberFormat="0" applyAlignment="0" applyProtection="0"/>
    <xf numFmtId="196" fontId="3" fillId="50" borderId="24" applyNumberFormat="0" applyProtection="0">
      <alignment horizontal="left" vertical="center" indent="1"/>
    </xf>
    <xf numFmtId="4" fontId="62" fillId="61" borderId="24" applyNumberFormat="0" applyProtection="0">
      <alignment horizontal="right" vertical="center"/>
    </xf>
    <xf numFmtId="4" fontId="72" fillId="6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right" vertical="center"/>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78" fillId="37" borderId="16" applyNumberForma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4" fontId="62" fillId="61" borderId="24" applyNumberFormat="0" applyProtection="0">
      <alignment horizontal="right" vertical="center"/>
    </xf>
    <xf numFmtId="4" fontId="62" fillId="61" borderId="24" applyNumberFormat="0" applyProtection="0">
      <alignment horizontal="left" vertical="center" indent="1"/>
    </xf>
    <xf numFmtId="4" fontId="62" fillId="49" borderId="24" applyNumberFormat="0" applyProtection="0">
      <alignment vertical="center"/>
    </xf>
    <xf numFmtId="196" fontId="3" fillId="64"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4" fontId="62" fillId="61"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48" borderId="23" applyNumberFormat="0" applyFont="0" applyAlignment="0" applyProtection="0"/>
    <xf numFmtId="196" fontId="78" fillId="37" borderId="16" applyNumberFormat="0" applyAlignment="0" applyProtection="0"/>
    <xf numFmtId="4" fontId="62" fillId="61" borderId="24" applyNumberFormat="0" applyProtection="0">
      <alignment horizontal="right" vertical="center"/>
    </xf>
    <xf numFmtId="196" fontId="3" fillId="48" borderId="23" applyNumberFormat="0" applyFon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4" fontId="62" fillId="61"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85" fillId="38" borderId="16"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4" fontId="62" fillId="61" borderId="24" applyNumberFormat="0" applyProtection="0">
      <alignment horizontal="left" vertical="center" indent="1"/>
    </xf>
    <xf numFmtId="4" fontId="62"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vertical="center"/>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right" vertical="center"/>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78" fillId="37" borderId="16" applyNumberFormat="0" applyAlignment="0" applyProtection="0"/>
    <xf numFmtId="196" fontId="78" fillId="37" borderId="16" applyNumberFormat="0" applyAlignment="0" applyProtection="0"/>
    <xf numFmtId="4" fontId="62" fillId="63" borderId="24" applyNumberFormat="0" applyProtection="0">
      <alignment horizontal="left" vertical="center" indent="1"/>
    </xf>
    <xf numFmtId="196" fontId="78" fillId="37" borderId="16" applyNumberFormat="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88" fillId="37" borderId="24" applyNumberFormat="0" applyAlignment="0" applyProtection="0"/>
    <xf numFmtId="4" fontId="62" fillId="61"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76" fillId="44" borderId="0" applyNumberFormat="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4" fontId="62" fillId="61"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vertical="center"/>
    </xf>
    <xf numFmtId="196" fontId="85" fillId="38" borderId="16" applyNumberFormat="0" applyAlignment="0" applyProtection="0"/>
    <xf numFmtId="196" fontId="85" fillId="38" borderId="16" applyNumberFormat="0" applyAlignment="0" applyProtection="0"/>
    <xf numFmtId="196" fontId="3" fillId="65" borderId="24" applyNumberFormat="0" applyProtection="0">
      <alignment horizontal="left" vertical="center" indent="1"/>
    </xf>
    <xf numFmtId="4" fontId="62" fillId="61" borderId="24" applyNumberFormat="0" applyProtection="0">
      <alignment horizontal="right" vertical="center"/>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88" fillId="37" borderId="24" applyNumberFormat="0" applyAlignment="0" applyProtection="0"/>
    <xf numFmtId="196" fontId="85" fillId="38" borderId="16" applyNumberForma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37" fontId="35" fillId="0" borderId="18" applyFill="0" applyAlignment="0" applyProtection="0"/>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4" fontId="62" fillId="61"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76" fillId="43" borderId="0" applyNumberFormat="0" applyBorder="0" applyAlignment="0" applyProtection="0"/>
    <xf numFmtId="196" fontId="3" fillId="65"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63"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88" fillId="37" borderId="24" applyNumberForma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4" fontId="62" fillId="61"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4" fontId="62" fillId="49" borderId="24" applyNumberFormat="0" applyProtection="0">
      <alignment vertical="center"/>
    </xf>
    <xf numFmtId="196" fontId="3" fillId="65" borderId="24" applyNumberFormat="0" applyProtection="0">
      <alignment horizontal="left" vertical="center" indent="1"/>
    </xf>
    <xf numFmtId="196" fontId="3" fillId="63" borderId="24" applyNumberFormat="0" applyProtection="0">
      <alignment horizontal="left" vertical="center" indent="1"/>
    </xf>
    <xf numFmtId="4" fontId="62" fillId="61" borderId="24" applyNumberFormat="0" applyProtection="0">
      <alignment horizontal="right" vertical="center"/>
    </xf>
    <xf numFmtId="196" fontId="3" fillId="64"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37" fontId="35" fillId="0" borderId="18" applyFill="0" applyAlignment="0" applyProtection="0"/>
    <xf numFmtId="196" fontId="3" fillId="64"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4" fontId="62" fillId="61"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85" fillId="38" borderId="16"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4" fontId="62" fillId="63"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85" fillId="38" borderId="16" applyNumberFormat="0" applyAlignment="0" applyProtection="0"/>
    <xf numFmtId="4" fontId="62" fillId="61" borderId="24" applyNumberFormat="0" applyProtection="0">
      <alignment horizontal="righ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4" fontId="62" fillId="49" borderId="24" applyNumberFormat="0" applyProtection="0">
      <alignment vertical="center"/>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4" fontId="62" fillId="61" borderId="24" applyNumberFormat="0" applyProtection="0">
      <alignment horizontal="right" vertical="center"/>
    </xf>
    <xf numFmtId="196" fontId="3" fillId="64" borderId="24" applyNumberFormat="0" applyProtection="0">
      <alignment horizontal="left" vertical="center" indent="1"/>
    </xf>
    <xf numFmtId="196" fontId="88" fillId="37" borderId="24" applyNumberFormat="0" applyAlignment="0" applyProtection="0"/>
    <xf numFmtId="196" fontId="85" fillId="38" borderId="16" applyNumberForma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4" fontId="62" fillId="63"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76" fillId="40" borderId="0" applyNumberFormat="0" applyBorder="0" applyAlignment="0" applyProtection="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196" fontId="3" fillId="48" borderId="23" applyNumberFormat="0" applyFont="0" applyAlignment="0" applyProtection="0"/>
    <xf numFmtId="196" fontId="78" fillId="37" borderId="16"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4" fontId="62" fillId="49"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right" vertical="center"/>
    </xf>
    <xf numFmtId="4" fontId="62" fillId="49"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4" fontId="62" fillId="49" borderId="24" applyNumberFormat="0" applyProtection="0">
      <alignment vertical="center"/>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4" fontId="62" fillId="63" borderId="24" applyNumberFormat="0" applyProtection="0">
      <alignment horizontal="left" vertical="center" indent="1"/>
    </xf>
    <xf numFmtId="4" fontId="62" fillId="49" borderId="24" applyNumberFormat="0" applyProtection="0">
      <alignment vertical="center"/>
    </xf>
    <xf numFmtId="196" fontId="78" fillId="37" borderId="16" applyNumberFormat="0" applyAlignment="0" applyProtection="0"/>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48" borderId="23" applyNumberFormat="0" applyFont="0" applyAlignment="0" applyProtection="0"/>
    <xf numFmtId="4" fontId="62" fillId="61" borderId="24" applyNumberFormat="0" applyProtection="0">
      <alignment horizontal="left" vertical="center" indent="1"/>
    </xf>
    <xf numFmtId="196" fontId="78" fillId="37" borderId="16" applyNumberFormat="0" applyAlignment="0" applyProtection="0"/>
    <xf numFmtId="196" fontId="3" fillId="48" borderId="23" applyNumberFormat="0" applyFont="0" applyAlignment="0" applyProtection="0"/>
    <xf numFmtId="196" fontId="3" fillId="63" borderId="24" applyNumberFormat="0" applyProtection="0">
      <alignment horizontal="left" vertical="center" indent="1"/>
    </xf>
    <xf numFmtId="4" fontId="62" fillId="49" borderId="24" applyNumberFormat="0" applyProtection="0">
      <alignment vertical="center"/>
    </xf>
    <xf numFmtId="4" fontId="62" fillId="58" borderId="24" applyNumberFormat="0" applyProtection="0">
      <alignment horizontal="right" vertical="center"/>
    </xf>
    <xf numFmtId="196" fontId="3" fillId="63" borderId="24" applyNumberFormat="0" applyProtection="0">
      <alignment horizontal="left" vertical="center" indent="1"/>
    </xf>
    <xf numFmtId="4" fontId="62" fillId="61" borderId="24" applyNumberFormat="0" applyProtection="0">
      <alignment horizontal="right" vertical="center"/>
    </xf>
    <xf numFmtId="4" fontId="62" fillId="49"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78" fillId="37" borderId="16" applyNumberFormat="0" applyAlignment="0" applyProtection="0"/>
    <xf numFmtId="4" fontId="62" fillId="49"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4" fontId="62" fillId="49" borderId="24" applyNumberFormat="0" applyProtection="0">
      <alignment vertical="center"/>
    </xf>
    <xf numFmtId="196" fontId="3" fillId="63" borderId="24" applyNumberFormat="0" applyProtection="0">
      <alignment horizontal="left" vertical="center" indent="1"/>
    </xf>
    <xf numFmtId="196" fontId="3" fillId="65" borderId="24" applyNumberFormat="0" applyProtection="0">
      <alignment horizontal="left" vertical="center" indent="1"/>
    </xf>
    <xf numFmtId="4" fontId="71" fillId="49" borderId="24" applyNumberFormat="0" applyProtection="0">
      <alignment vertical="center"/>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85" fillId="38" borderId="16"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3" fillId="65" borderId="24" applyNumberFormat="0" applyProtection="0">
      <alignment horizontal="left" vertical="center" indent="1"/>
    </xf>
    <xf numFmtId="4" fontId="62" fillId="61"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4" fontId="62" fillId="49" borderId="24" applyNumberFormat="0" applyProtection="0">
      <alignment vertical="center"/>
    </xf>
    <xf numFmtId="4" fontId="62" fillId="57" borderId="24" applyNumberFormat="0" applyProtection="0">
      <alignment horizontal="right" vertical="center"/>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vertical="center"/>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78" fillId="37" borderId="16" applyNumberFormat="0" applyAlignment="0" applyProtection="0"/>
    <xf numFmtId="4" fontId="62" fillId="49"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right" vertical="center"/>
    </xf>
    <xf numFmtId="196" fontId="3" fillId="64"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vertical="center"/>
    </xf>
    <xf numFmtId="196" fontId="3" fillId="63"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4" fontId="62" fillId="63"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88" fillId="37" borderId="24" applyNumberFormat="0" applyAlignment="0" applyProtection="0"/>
    <xf numFmtId="4" fontId="62" fillId="63"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4" fontId="62" fillId="56" borderId="24" applyNumberFormat="0" applyProtection="0">
      <alignment horizontal="right" vertical="center"/>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vertical="center"/>
    </xf>
    <xf numFmtId="196" fontId="3" fillId="64" borderId="24" applyNumberFormat="0" applyProtection="0">
      <alignment horizontal="left" vertical="center" indent="1"/>
    </xf>
    <xf numFmtId="4" fontId="62" fillId="63"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4" fontId="62" fillId="49"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78" fillId="37" borderId="16" applyNumberFormat="0" applyAlignment="0" applyProtection="0"/>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4" fontId="70" fillId="61" borderId="24" applyNumberFormat="0" applyProtection="0">
      <alignment horizontal="right" vertical="center"/>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196" fontId="85" fillId="38" borderId="16" applyNumberFormat="0" applyAlignment="0" applyProtection="0"/>
    <xf numFmtId="196" fontId="3" fillId="65"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4" fontId="62" fillId="55" borderId="24" applyNumberFormat="0" applyProtection="0">
      <alignment horizontal="right" vertical="center"/>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vertical="center"/>
    </xf>
    <xf numFmtId="196" fontId="3" fillId="64"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4" fontId="62" fillId="49" borderId="24" applyNumberFormat="0" applyProtection="0">
      <alignment horizontal="left" vertical="center" indent="1"/>
    </xf>
    <xf numFmtId="196" fontId="3" fillId="48" borderId="23" applyNumberFormat="0" applyFont="0" applyAlignment="0" applyProtection="0"/>
    <xf numFmtId="196" fontId="3" fillId="64"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78" fillId="37" borderId="16" applyNumberFormat="0" applyAlignment="0" applyProtection="0"/>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88" fillId="37" borderId="24" applyNumberFormat="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78" fillId="37" borderId="16" applyNumberFormat="0" applyAlignment="0" applyProtection="0"/>
    <xf numFmtId="4" fontId="62" fillId="54" borderId="24" applyNumberFormat="0" applyProtection="0">
      <alignment horizontal="right" vertical="center"/>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4" fontId="62" fillId="49" borderId="24" applyNumberFormat="0" applyProtection="0">
      <alignment horizontal="left" vertical="center" indent="1"/>
    </xf>
    <xf numFmtId="196" fontId="3" fillId="50" borderId="24" applyNumberFormat="0" applyProtection="0">
      <alignment horizontal="left" vertical="center" indent="1"/>
    </xf>
    <xf numFmtId="180" fontId="31" fillId="0" borderId="4" applyFill="0" applyProtection="0"/>
    <xf numFmtId="196" fontId="3" fillId="48" borderId="23" applyNumberFormat="0" applyFont="0" applyAlignment="0" applyProtection="0"/>
    <xf numFmtId="196" fontId="85" fillId="38"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4" fontId="62" fillId="63"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85" fillId="38" borderId="16"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88" fillId="37" borderId="24" applyNumberFormat="0" applyAlignment="0" applyProtection="0"/>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88" fillId="37" borderId="24" applyNumberFormat="0" applyAlignment="0" applyProtection="0"/>
    <xf numFmtId="196" fontId="78" fillId="37" borderId="16" applyNumberFormat="0" applyAlignment="0" applyProtection="0"/>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85" fillId="38" borderId="16" applyNumberFormat="0" applyAlignment="0" applyProtection="0"/>
    <xf numFmtId="196" fontId="3" fillId="50" borderId="24" applyNumberFormat="0" applyProtection="0">
      <alignment horizontal="left" vertical="center" indent="1"/>
    </xf>
    <xf numFmtId="4" fontId="62" fillId="61" borderId="24" applyNumberFormat="0" applyProtection="0">
      <alignment horizontal="left" vertical="center" indent="1"/>
    </xf>
    <xf numFmtId="196" fontId="3" fillId="64" borderId="24" applyNumberFormat="0" applyProtection="0">
      <alignment horizontal="left" vertical="center" indent="1"/>
    </xf>
    <xf numFmtId="196" fontId="88" fillId="37" borderId="24" applyNumberFormat="0" applyAlignment="0" applyProtection="0"/>
    <xf numFmtId="196" fontId="3" fillId="64" borderId="24" applyNumberFormat="0" applyProtection="0">
      <alignment horizontal="left" vertical="center" indent="1"/>
    </xf>
    <xf numFmtId="4" fontId="62" fillId="53" borderId="24" applyNumberFormat="0" applyProtection="0">
      <alignment horizontal="righ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71" fillId="61" borderId="24" applyNumberFormat="0" applyProtection="0">
      <alignment horizontal="right" vertical="center"/>
    </xf>
    <xf numFmtId="196" fontId="3" fillId="48" borderId="23" applyNumberFormat="0" applyFont="0" applyAlignment="0" applyProtection="0"/>
    <xf numFmtId="4" fontId="62" fillId="49"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196" fontId="3" fillId="48" borderId="23" applyNumberFormat="0" applyFon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88" fillId="37" borderId="24" applyNumberForma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4" fontId="62" fillId="52" borderId="24" applyNumberFormat="0" applyProtection="0">
      <alignment horizontal="right" vertical="center"/>
    </xf>
    <xf numFmtId="196" fontId="3" fillId="48" borderId="23" applyNumberFormat="0" applyFont="0" applyAlignment="0" applyProtection="0"/>
    <xf numFmtId="196" fontId="78" fillId="37" borderId="16" applyNumberForma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78" fillId="37" borderId="16" applyNumberFormat="0" applyAlignment="0" applyProtection="0"/>
    <xf numFmtId="4" fontId="62" fillId="63" borderId="24" applyNumberFormat="0" applyProtection="0">
      <alignment horizontal="left" vertical="center" indent="1"/>
    </xf>
    <xf numFmtId="4" fontId="62" fillId="61" borderId="24" applyNumberFormat="0" applyProtection="0">
      <alignment horizontal="right" vertical="center"/>
    </xf>
    <xf numFmtId="196" fontId="3" fillId="50" borderId="24" applyNumberFormat="0" applyProtection="0">
      <alignment horizontal="left" vertical="center" indent="1"/>
    </xf>
    <xf numFmtId="196" fontId="3" fillId="48" borderId="23" applyNumberFormat="0" applyFont="0" applyAlignment="0" applyProtection="0"/>
    <xf numFmtId="196" fontId="3" fillId="65" borderId="24" applyNumberFormat="0" applyProtection="0">
      <alignment horizontal="left" vertical="center" indent="1"/>
    </xf>
    <xf numFmtId="4" fontId="62" fillId="49"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85" fillId="38" borderId="16" applyNumberFormat="0" applyAlignment="0" applyProtection="0"/>
    <xf numFmtId="196" fontId="88" fillId="37" borderId="24" applyNumberFormat="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37" fontId="35" fillId="0" borderId="18" applyFill="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85" fillId="38" borderId="16" applyNumberFormat="0" applyAlignment="0" applyProtection="0"/>
    <xf numFmtId="196" fontId="3" fillId="63" borderId="24" applyNumberFormat="0" applyProtection="0">
      <alignment horizontal="left" vertical="center" indent="1"/>
    </xf>
    <xf numFmtId="196" fontId="85" fillId="38" borderId="16" applyNumberFormat="0" applyAlignment="0" applyProtection="0"/>
    <xf numFmtId="4" fontId="62" fillId="51" borderId="24" applyNumberFormat="0" applyProtection="0">
      <alignment horizontal="right" vertical="center"/>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6"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 fillId="64" borderId="24" applyNumberFormat="0" applyProtection="0">
      <alignment horizontal="left" vertical="center" indent="1"/>
    </xf>
    <xf numFmtId="196" fontId="85" fillId="38" borderId="16" applyNumberForma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64" borderId="24" applyNumberFormat="0" applyProtection="0">
      <alignment horizontal="left" vertical="center" indent="1"/>
    </xf>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78" fillId="37" borderId="16"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5" borderId="24" applyNumberFormat="0" applyProtection="0">
      <alignment horizontal="left" vertical="center" indent="1"/>
    </xf>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4" fontId="62" fillId="63" borderId="24" applyNumberFormat="0" applyProtection="0">
      <alignment horizontal="left" vertical="center" indent="1"/>
    </xf>
    <xf numFmtId="4" fontId="62" fillId="66"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8" fillId="37" borderId="24" applyNumberFormat="0" applyAlignment="0" applyProtection="0"/>
    <xf numFmtId="196" fontId="3" fillId="48" borderId="23" applyNumberFormat="0" applyFont="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33" fillId="0" borderId="5">
      <alignment horizontal="left" vertical="center"/>
    </xf>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33" fillId="0" borderId="5">
      <alignment horizontal="left" vertical="center"/>
    </xf>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33" fillId="0" borderId="5">
      <alignment horizontal="left" vertical="center"/>
    </xf>
    <xf numFmtId="196" fontId="3" fillId="48" borderId="23" applyNumberFormat="0" applyFont="0" applyAlignment="0" applyProtection="0"/>
    <xf numFmtId="196" fontId="33" fillId="0" borderId="5">
      <alignment horizontal="left" vertical="center"/>
    </xf>
    <xf numFmtId="196" fontId="85" fillId="38" borderId="16" applyNumberFormat="0" applyAlignment="0" applyProtection="0"/>
    <xf numFmtId="196" fontId="3" fillId="50" borderId="24" applyNumberFormat="0" applyProtection="0">
      <alignment horizontal="left" vertical="center" indent="1"/>
    </xf>
    <xf numFmtId="183" fontId="5" fillId="0" borderId="18" applyFill="0" applyAlignment="0" applyProtection="0"/>
    <xf numFmtId="196" fontId="3" fillId="65" borderId="24" applyNumberFormat="0" applyProtection="0">
      <alignment horizontal="left" vertical="center" indent="1"/>
    </xf>
    <xf numFmtId="196" fontId="3" fillId="64" borderId="24" applyNumberFormat="0" applyProtection="0">
      <alignment horizontal="left" vertical="center" indent="1"/>
    </xf>
    <xf numFmtId="196" fontId="3" fillId="63" borderId="24" applyNumberFormat="0" applyProtection="0">
      <alignment horizontal="left" vertical="center" indent="1"/>
    </xf>
    <xf numFmtId="196" fontId="88" fillId="37" borderId="24" applyNumberFormat="0" applyAlignment="0" applyProtection="0"/>
    <xf numFmtId="196" fontId="33" fillId="0" borderId="5">
      <alignment horizontal="left" vertical="center"/>
    </xf>
    <xf numFmtId="190" fontId="54" fillId="0" borderId="0" applyFont="0" applyFill="0" applyBorder="0" applyAlignment="0" applyProtection="0"/>
    <xf numFmtId="196" fontId="50" fillId="13" borderId="0" applyNumberFormat="0" applyBorder="0" applyAlignment="0" applyProtection="0"/>
    <xf numFmtId="196" fontId="31" fillId="0" borderId="0"/>
    <xf numFmtId="196" fontId="31" fillId="0" borderId="0"/>
    <xf numFmtId="196" fontId="31" fillId="0" borderId="0"/>
    <xf numFmtId="196" fontId="31" fillId="0" borderId="0"/>
    <xf numFmtId="196" fontId="3" fillId="50" borderId="24" applyNumberFormat="0" applyProtection="0">
      <alignment horizontal="left" vertical="center" indent="1"/>
    </xf>
    <xf numFmtId="196" fontId="85" fillId="38" borderId="16" applyNumberFormat="0" applyAlignment="0" applyProtection="0"/>
    <xf numFmtId="196" fontId="3" fillId="50"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31" fillId="0" borderId="0"/>
    <xf numFmtId="196" fontId="31" fillId="0" borderId="0"/>
    <xf numFmtId="196" fontId="3" fillId="50"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1" fillId="0" borderId="0"/>
    <xf numFmtId="196" fontId="31" fillId="0" borderId="0"/>
    <xf numFmtId="196" fontId="3" fillId="50" borderId="24" applyNumberFormat="0" applyProtection="0">
      <alignment horizontal="left" vertical="center" indent="1"/>
    </xf>
    <xf numFmtId="196" fontId="31" fillId="0" borderId="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1" fillId="0" borderId="0"/>
    <xf numFmtId="196" fontId="1" fillId="0" borderId="0"/>
    <xf numFmtId="9" fontId="1" fillId="0" borderId="0" applyFont="0" applyFill="0" applyBorder="0" applyAlignment="0" applyProtection="0"/>
    <xf numFmtId="196" fontId="3" fillId="65" borderId="24" applyNumberFormat="0" applyProtection="0">
      <alignment horizontal="left" vertical="center" indent="1"/>
    </xf>
    <xf numFmtId="196" fontId="3" fillId="65"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50" borderId="24" applyNumberFormat="0" applyProtection="0">
      <alignment horizontal="left" vertical="center" indent="1"/>
    </xf>
    <xf numFmtId="4" fontId="62" fillId="49" borderId="24" applyNumberFormat="0" applyProtection="0">
      <alignment vertical="center"/>
    </xf>
    <xf numFmtId="196" fontId="3" fillId="65" borderId="24" applyNumberFormat="0" applyProtection="0">
      <alignment horizontal="left" vertical="center" indent="1"/>
    </xf>
    <xf numFmtId="4" fontId="71" fillId="66" borderId="24" applyNumberFormat="0" applyProtection="0">
      <alignment vertical="center"/>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4" fontId="62" fillId="63"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9" fillId="85" borderId="31" applyNumberFormat="0" applyFont="0" applyAlignment="0" applyProtection="0"/>
    <xf numFmtId="196" fontId="94" fillId="0" borderId="40" applyNumberFormat="0" applyFill="0" applyAlignment="0" applyProtection="0"/>
    <xf numFmtId="196" fontId="101" fillId="0" borderId="0" applyNumberFormat="0" applyFill="0" applyBorder="0" applyAlignment="0" applyProtection="0"/>
    <xf numFmtId="196" fontId="37" fillId="0" borderId="7" applyNumberFormat="0" applyFill="0" applyAlignment="0" applyProtection="0"/>
    <xf numFmtId="196" fontId="38" fillId="0" borderId="8" applyNumberFormat="0" applyFill="0" applyAlignment="0" applyProtection="0"/>
    <xf numFmtId="196" fontId="39" fillId="0" borderId="9" applyNumberFormat="0" applyFill="0" applyAlignment="0" applyProtection="0"/>
    <xf numFmtId="196" fontId="39" fillId="0" borderId="0" applyNumberFormat="0" applyFill="0" applyBorder="0" applyAlignment="0" applyProtection="0"/>
    <xf numFmtId="196" fontId="40" fillId="6" borderId="0" applyNumberFormat="0" applyBorder="0" applyAlignment="0" applyProtection="0"/>
    <xf numFmtId="196" fontId="41" fillId="7" borderId="0" applyNumberFormat="0" applyBorder="0" applyAlignment="0" applyProtection="0"/>
    <xf numFmtId="196" fontId="102" fillId="8" borderId="0" applyNumberFormat="0" applyBorder="0" applyAlignment="0" applyProtection="0"/>
    <xf numFmtId="196" fontId="42" fillId="9" borderId="10" applyNumberFormat="0" applyAlignment="0" applyProtection="0"/>
    <xf numFmtId="196" fontId="43" fillId="10" borderId="11" applyNumberFormat="0" applyAlignment="0" applyProtection="0"/>
    <xf numFmtId="196" fontId="44" fillId="10" borderId="10" applyNumberFormat="0" applyAlignment="0" applyProtection="0"/>
    <xf numFmtId="196" fontId="45" fillId="0" borderId="12" applyNumberFormat="0" applyFill="0" applyAlignment="0" applyProtection="0"/>
    <xf numFmtId="196" fontId="46" fillId="11" borderId="13" applyNumberFormat="0" applyAlignment="0" applyProtection="0"/>
    <xf numFmtId="196" fontId="47" fillId="0" borderId="0" applyNumberFormat="0" applyFill="0" applyBorder="0" applyAlignment="0" applyProtection="0"/>
    <xf numFmtId="196" fontId="48" fillId="0" borderId="0" applyNumberFormat="0" applyFill="0" applyBorder="0" applyAlignment="0" applyProtection="0"/>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5"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19"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3"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6"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0"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33" borderId="0" applyNumberFormat="0" applyBorder="0" applyAlignment="0" applyProtection="0"/>
    <xf numFmtId="196" fontId="3" fillId="63" borderId="24" applyNumberFormat="0" applyProtection="0">
      <alignment horizontal="left" vertical="center" indent="1"/>
    </xf>
    <xf numFmtId="196" fontId="3" fillId="103" borderId="16" applyNumberFormat="0" applyFont="0" applyAlignment="0" applyProtection="0"/>
    <xf numFmtId="4" fontId="71" fillId="49" borderId="24" applyNumberFormat="0" applyProtection="0">
      <alignment vertical="center"/>
    </xf>
    <xf numFmtId="4" fontId="62" fillId="49" borderId="24" applyNumberFormat="0" applyProtection="0">
      <alignment horizontal="left" vertical="center" indent="1"/>
    </xf>
    <xf numFmtId="4" fontId="62" fillId="51" borderId="24" applyNumberFormat="0" applyProtection="0">
      <alignment horizontal="right" vertical="center"/>
    </xf>
    <xf numFmtId="4" fontId="62" fillId="52" borderId="24" applyNumberFormat="0" applyProtection="0">
      <alignment horizontal="right" vertical="center"/>
    </xf>
    <xf numFmtId="4" fontId="62" fillId="53" borderId="24" applyNumberFormat="0" applyProtection="0">
      <alignment horizontal="right" vertical="center"/>
    </xf>
    <xf numFmtId="4" fontId="62" fillId="54" borderId="24" applyNumberFormat="0" applyProtection="0">
      <alignment horizontal="right" vertical="center"/>
    </xf>
    <xf numFmtId="4" fontId="62" fillId="55" borderId="24" applyNumberFormat="0" applyProtection="0">
      <alignment horizontal="right" vertical="center"/>
    </xf>
    <xf numFmtId="4" fontId="62" fillId="56" borderId="24" applyNumberFormat="0" applyProtection="0">
      <alignment horizontal="right" vertical="center"/>
    </xf>
    <xf numFmtId="4" fontId="62" fillId="57" borderId="24" applyNumberFormat="0" applyProtection="0">
      <alignment horizontal="right" vertical="center"/>
    </xf>
    <xf numFmtId="4" fontId="62" fillId="58" borderId="24" applyNumberFormat="0" applyProtection="0">
      <alignment horizontal="right" vertical="center"/>
    </xf>
    <xf numFmtId="4" fontId="62" fillId="59" borderId="24" applyNumberFormat="0" applyProtection="0">
      <alignment horizontal="right" vertical="center"/>
    </xf>
    <xf numFmtId="4" fontId="72" fillId="60" borderId="24" applyNumberFormat="0" applyProtection="0">
      <alignment horizontal="left" vertical="center" indent="1"/>
    </xf>
    <xf numFmtId="4" fontId="73" fillId="62" borderId="0" applyNumberFormat="0" applyProtection="0">
      <alignment horizontal="left" vertical="center" indent="1"/>
    </xf>
    <xf numFmtId="4" fontId="62" fillId="66" borderId="24" applyNumberFormat="0" applyProtection="0">
      <alignment vertical="center"/>
    </xf>
    <xf numFmtId="4" fontId="71" fillId="66" borderId="24" applyNumberFormat="0" applyProtection="0">
      <alignment vertical="center"/>
    </xf>
    <xf numFmtId="4" fontId="62" fillId="66" borderId="24" applyNumberFormat="0" applyProtection="0">
      <alignment horizontal="left" vertical="center" indent="1"/>
    </xf>
    <xf numFmtId="4" fontId="62" fillId="66" borderId="24" applyNumberFormat="0" applyProtection="0">
      <alignment horizontal="left" vertical="center" indent="1"/>
    </xf>
    <xf numFmtId="4" fontId="71" fillId="61" borderId="24" applyNumberFormat="0" applyProtection="0">
      <alignment horizontal="right" vertical="center"/>
    </xf>
    <xf numFmtId="196" fontId="74" fillId="0" borderId="0"/>
    <xf numFmtId="4" fontId="70" fillId="61" borderId="24" applyNumberFormat="0" applyProtection="0">
      <alignment horizontal="right" vertical="center"/>
    </xf>
    <xf numFmtId="196" fontId="94" fillId="0" borderId="44" applyNumberFormat="0" applyFill="0" applyAlignment="0" applyProtection="0"/>
    <xf numFmtId="196" fontId="78" fillId="37" borderId="16" applyNumberFormat="0" applyAlignment="0" applyProtection="0"/>
    <xf numFmtId="196" fontId="1" fillId="0" borderId="0"/>
    <xf numFmtId="183" fontId="5" fillId="0" borderId="18" applyFill="0" applyAlignment="0" applyProtection="0"/>
    <xf numFmtId="9" fontId="1" fillId="0" borderId="0" applyFont="0" applyFill="0" applyBorder="0" applyAlignment="0" applyProtection="0"/>
    <xf numFmtId="196" fontId="1" fillId="0" borderId="0"/>
    <xf numFmtId="196" fontId="3" fillId="50" borderId="24" applyNumberFormat="0" applyProtection="0">
      <alignment horizontal="left" vertical="center" indent="1"/>
    </xf>
    <xf numFmtId="196" fontId="1" fillId="0" borderId="0"/>
    <xf numFmtId="196" fontId="1" fillId="0" borderId="0"/>
    <xf numFmtId="196" fontId="3" fillId="0" borderId="0"/>
    <xf numFmtId="196" fontId="1" fillId="0" borderId="0"/>
    <xf numFmtId="196" fontId="3" fillId="65" borderId="24" applyNumberFormat="0" applyProtection="0">
      <alignment horizontal="left" vertical="center" indent="1"/>
    </xf>
    <xf numFmtId="196" fontId="1" fillId="0" borderId="0"/>
    <xf numFmtId="196" fontId="49" fillId="0" borderId="15" applyNumberFormat="0" applyFill="0" applyAlignment="0" applyProtection="0"/>
    <xf numFmtId="196" fontId="1" fillId="0" borderId="0"/>
    <xf numFmtId="196" fontId="3" fillId="0" borderId="0"/>
    <xf numFmtId="196" fontId="1" fillId="0" borderId="0"/>
    <xf numFmtId="196" fontId="3" fillId="65" borderId="24" applyNumberFormat="0" applyProtection="0">
      <alignment horizontal="left" vertical="center" indent="1"/>
    </xf>
    <xf numFmtId="196" fontId="3" fillId="0" borderId="0"/>
    <xf numFmtId="196" fontId="3" fillId="65" borderId="24" applyNumberFormat="0" applyProtection="0">
      <alignment horizontal="left" vertical="center" indent="1"/>
    </xf>
    <xf numFmtId="196" fontId="49" fillId="0" borderId="15" applyNumberFormat="0" applyFill="0" applyAlignment="0" applyProtection="0"/>
    <xf numFmtId="196" fontId="1" fillId="0" borderId="0"/>
    <xf numFmtId="196" fontId="3" fillId="65" borderId="24" applyNumberFormat="0" applyProtection="0">
      <alignment horizontal="left" vertical="center" indent="1"/>
    </xf>
    <xf numFmtId="196" fontId="1" fillId="0" borderId="0"/>
    <xf numFmtId="196" fontId="1" fillId="0" borderId="0"/>
    <xf numFmtId="196" fontId="1" fillId="0" borderId="0"/>
    <xf numFmtId="196" fontId="3" fillId="0" borderId="0"/>
    <xf numFmtId="196" fontId="3" fillId="65" borderId="24" applyNumberFormat="0" applyProtection="0">
      <alignment horizontal="left" vertical="center" indent="1"/>
    </xf>
    <xf numFmtId="196" fontId="1" fillId="0" borderId="0"/>
    <xf numFmtId="196" fontId="3" fillId="0" borderId="0"/>
    <xf numFmtId="196" fontId="3" fillId="0" borderId="0"/>
    <xf numFmtId="196" fontId="3"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3" fillId="0" borderId="0"/>
    <xf numFmtId="196" fontId="3" fillId="65" borderId="24" applyNumberFormat="0" applyProtection="0">
      <alignment horizontal="left" vertical="center" indent="1"/>
    </xf>
    <xf numFmtId="196" fontId="3" fillId="0" borderId="0"/>
    <xf numFmtId="196" fontId="1" fillId="0" borderId="0"/>
    <xf numFmtId="196" fontId="3" fillId="65" borderId="24" applyNumberFormat="0" applyProtection="0">
      <alignment horizontal="left" vertical="center" indent="1"/>
    </xf>
    <xf numFmtId="196" fontId="1" fillId="0" borderId="0"/>
    <xf numFmtId="196" fontId="3" fillId="0" borderId="0"/>
    <xf numFmtId="196" fontId="1" fillId="0" borderId="0"/>
    <xf numFmtId="196" fontId="3" fillId="48" borderId="23" applyNumberFormat="0" applyFont="0" applyAlignment="0" applyProtection="0"/>
    <xf numFmtId="196" fontId="1" fillId="0" borderId="0"/>
    <xf numFmtId="196" fontId="1" fillId="0" borderId="0"/>
    <xf numFmtId="196" fontId="1" fillId="0" borderId="0"/>
    <xf numFmtId="196" fontId="1" fillId="0" borderId="0"/>
    <xf numFmtId="196" fontId="3" fillId="48" borderId="23" applyNumberFormat="0" applyFont="0" applyAlignment="0" applyProtection="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50" borderId="24" applyNumberFormat="0" applyProtection="0">
      <alignment horizontal="left" vertical="center" indent="1"/>
    </xf>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64" borderId="24" applyNumberFormat="0" applyProtection="0">
      <alignment horizontal="left" vertical="center" indent="1"/>
    </xf>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50" fillId="13" borderId="0" applyNumberFormat="0" applyBorder="0" applyAlignment="0" applyProtection="0"/>
    <xf numFmtId="196" fontId="50" fillId="16" borderId="0" applyNumberFormat="0" applyBorder="0" applyAlignment="0" applyProtection="0"/>
    <xf numFmtId="196" fontId="50" fillId="20" borderId="0" applyNumberFormat="0" applyBorder="0" applyAlignment="0" applyProtection="0"/>
    <xf numFmtId="196" fontId="50" fillId="24" borderId="0" applyNumberFormat="0" applyBorder="0" applyAlignment="0" applyProtection="0"/>
    <xf numFmtId="196" fontId="50" fillId="27" borderId="0" applyNumberFormat="0" applyBorder="0" applyAlignment="0" applyProtection="0"/>
    <xf numFmtId="196" fontId="50" fillId="31" borderId="0" applyNumberFormat="0" applyBorder="0" applyAlignment="0" applyProtection="0"/>
    <xf numFmtId="183" fontId="5" fillId="0" borderId="18" applyFill="0" applyAlignment="0" applyProtection="0"/>
    <xf numFmtId="196" fontId="3" fillId="48" borderId="23" applyNumberFormat="0" applyFont="0" applyAlignment="0" applyProtection="0"/>
    <xf numFmtId="196" fontId="3" fillId="48" borderId="23" applyNumberFormat="0" applyFon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6" fillId="40" borderId="0" applyNumberFormat="0" applyBorder="0" applyAlignment="0" applyProtection="0"/>
    <xf numFmtId="183" fontId="35" fillId="0" borderId="18" applyFill="0" applyAlignment="0" applyProtection="0"/>
    <xf numFmtId="4" fontId="9" fillId="48" borderId="31" applyNumberFormat="0" applyProtection="0">
      <alignment vertical="center"/>
    </xf>
    <xf numFmtId="4" fontId="97" fillId="49" borderId="31" applyNumberFormat="0" applyProtection="0">
      <alignment vertical="center"/>
    </xf>
    <xf numFmtId="4" fontId="9" fillId="49" borderId="31" applyNumberFormat="0" applyProtection="0">
      <alignment horizontal="left" vertical="center" indent="1"/>
    </xf>
    <xf numFmtId="196" fontId="91" fillId="48" borderId="36" applyNumberFormat="0" applyProtection="0">
      <alignment horizontal="left" vertical="top" indent="1"/>
    </xf>
    <xf numFmtId="4" fontId="9" fillId="40" borderId="31" applyNumberFormat="0" applyProtection="0">
      <alignment horizontal="left" vertical="center" indent="1"/>
    </xf>
    <xf numFmtId="4" fontId="9" fillId="46" borderId="31" applyNumberFormat="0" applyProtection="0">
      <alignment horizontal="right" vertical="center"/>
    </xf>
    <xf numFmtId="4" fontId="9" fillId="92" borderId="31" applyNumberFormat="0" applyProtection="0">
      <alignment horizontal="right" vertical="center"/>
    </xf>
    <xf numFmtId="4" fontId="9" fillId="42" borderId="37" applyNumberFormat="0" applyProtection="0">
      <alignment horizontal="right" vertical="center"/>
    </xf>
    <xf numFmtId="4" fontId="9" fillId="93" borderId="31" applyNumberFormat="0" applyProtection="0">
      <alignment horizontal="right" vertical="center"/>
    </xf>
    <xf numFmtId="4" fontId="9" fillId="45" borderId="31" applyNumberFormat="0" applyProtection="0">
      <alignment horizontal="right" vertical="center"/>
    </xf>
    <xf numFmtId="4" fontId="9" fillId="94" borderId="31" applyNumberFormat="0" applyProtection="0">
      <alignment horizontal="right" vertical="center"/>
    </xf>
    <xf numFmtId="4" fontId="9" fillId="95" borderId="31" applyNumberFormat="0" applyProtection="0">
      <alignment horizontal="right" vertical="center"/>
    </xf>
    <xf numFmtId="4" fontId="9" fillId="96" borderId="31" applyNumberFormat="0" applyProtection="0">
      <alignment horizontal="right" vertical="center"/>
    </xf>
    <xf numFmtId="4" fontId="9" fillId="97" borderId="31" applyNumberFormat="0" applyProtection="0">
      <alignment horizontal="right" vertical="center"/>
    </xf>
    <xf numFmtId="4" fontId="9" fillId="98" borderId="37" applyNumberFormat="0" applyProtection="0">
      <alignment horizontal="left" vertical="center" indent="1"/>
    </xf>
    <xf numFmtId="4" fontId="3" fillId="44" borderId="37" applyNumberFormat="0" applyProtection="0">
      <alignment horizontal="left" vertical="center" indent="1"/>
    </xf>
    <xf numFmtId="4" fontId="3" fillId="44" borderId="37" applyNumberFormat="0" applyProtection="0">
      <alignment horizontal="left" vertical="center" indent="1"/>
    </xf>
    <xf numFmtId="4" fontId="9" fillId="99" borderId="31" applyNumberFormat="0" applyProtection="0">
      <alignment horizontal="right" vertical="center"/>
    </xf>
    <xf numFmtId="4" fontId="9" fillId="100" borderId="37" applyNumberFormat="0" applyProtection="0">
      <alignment horizontal="left" vertical="center" indent="1"/>
    </xf>
    <xf numFmtId="4" fontId="9" fillId="99" borderId="37" applyNumberFormat="0" applyProtection="0">
      <alignment horizontal="left" vertical="center" indent="1"/>
    </xf>
    <xf numFmtId="196" fontId="9" fillId="39" borderId="31" applyNumberFormat="0" applyProtection="0">
      <alignment horizontal="left" vertical="center" indent="1"/>
    </xf>
    <xf numFmtId="196" fontId="9" fillId="44" borderId="36" applyNumberFormat="0" applyProtection="0">
      <alignment horizontal="left" vertical="top" indent="1"/>
    </xf>
    <xf numFmtId="196" fontId="9" fillId="101" borderId="31" applyNumberFormat="0" applyProtection="0">
      <alignment horizontal="left" vertical="center" indent="1"/>
    </xf>
    <xf numFmtId="196" fontId="9" fillId="99" borderId="36" applyNumberFormat="0" applyProtection="0">
      <alignment horizontal="left" vertical="top" indent="1"/>
    </xf>
    <xf numFmtId="196" fontId="9" fillId="102" borderId="31" applyNumberFormat="0" applyProtection="0">
      <alignment horizontal="left" vertical="center" indent="1"/>
    </xf>
    <xf numFmtId="196" fontId="9" fillId="102" borderId="36" applyNumberFormat="0" applyProtection="0">
      <alignment horizontal="left" vertical="top" indent="1"/>
    </xf>
    <xf numFmtId="196" fontId="9" fillId="100" borderId="31" applyNumberFormat="0" applyProtection="0">
      <alignment horizontal="left" vertical="center" indent="1"/>
    </xf>
    <xf numFmtId="196" fontId="9" fillId="100" borderId="36" applyNumberFormat="0" applyProtection="0">
      <alignment horizontal="left" vertical="top" indent="1"/>
    </xf>
    <xf numFmtId="196" fontId="69" fillId="44" borderId="39" applyBorder="0"/>
    <xf numFmtId="4" fontId="75" fillId="103" borderId="36" applyNumberFormat="0" applyProtection="0">
      <alignment vertical="center"/>
    </xf>
    <xf numFmtId="4" fontId="75" fillId="39" borderId="36" applyNumberFormat="0" applyProtection="0">
      <alignment horizontal="left" vertical="center" indent="1"/>
    </xf>
    <xf numFmtId="196" fontId="75" fillId="103" borderId="36" applyNumberFormat="0" applyProtection="0">
      <alignment horizontal="left" vertical="top" indent="1"/>
    </xf>
    <xf numFmtId="4" fontId="9" fillId="0" borderId="31" applyNumberFormat="0" applyProtection="0">
      <alignment horizontal="right" vertical="center"/>
    </xf>
    <xf numFmtId="4" fontId="97" fillId="67" borderId="31" applyNumberFormat="0" applyProtection="0">
      <alignment horizontal="right" vertical="center"/>
    </xf>
    <xf numFmtId="4" fontId="9" fillId="40" borderId="31" applyNumberFormat="0" applyProtection="0">
      <alignment horizontal="left" vertical="center" indent="1"/>
    </xf>
    <xf numFmtId="196" fontId="75" fillId="99" borderId="36" applyNumberFormat="0" applyProtection="0">
      <alignment horizontal="left" vertical="top" indent="1"/>
    </xf>
    <xf numFmtId="4" fontId="98" fillId="104" borderId="37" applyNumberFormat="0" applyProtection="0">
      <alignment horizontal="left" vertical="center" indent="1"/>
    </xf>
    <xf numFmtId="4" fontId="99" fillId="37" borderId="31" applyNumberFormat="0" applyProtection="0">
      <alignment horizontal="right" vertical="center"/>
    </xf>
    <xf numFmtId="196" fontId="93" fillId="88" borderId="31" applyNumberFormat="0" applyAlignment="0" applyProtection="0"/>
    <xf numFmtId="196" fontId="95" fillId="86" borderId="31" applyNumberFormat="0" applyAlignment="0" applyProtection="0"/>
    <xf numFmtId="196" fontId="9" fillId="85" borderId="31" applyNumberFormat="0" applyFont="0" applyAlignment="0" applyProtection="0"/>
    <xf numFmtId="196" fontId="88" fillId="88" borderId="24" applyNumberFormat="0" applyAlignment="0" applyProtection="0"/>
    <xf numFmtId="196" fontId="94" fillId="0" borderId="40" applyNumberFormat="0" applyFill="0" applyAlignment="0" applyProtection="0"/>
    <xf numFmtId="196" fontId="104" fillId="108" borderId="16" applyNumberFormat="0" applyAlignment="0" applyProtection="0"/>
    <xf numFmtId="196" fontId="3" fillId="103" borderId="16" applyNumberFormat="0" applyFont="0" applyAlignment="0" applyProtection="0"/>
    <xf numFmtId="196" fontId="88" fillId="108" borderId="24" applyNumberFormat="0" applyAlignment="0" applyProtection="0"/>
    <xf numFmtId="4" fontId="71" fillId="49" borderId="24" applyNumberFormat="0" applyProtection="0">
      <alignment vertical="center"/>
    </xf>
    <xf numFmtId="4" fontId="62" fillId="49" borderId="24" applyNumberFormat="0" applyProtection="0">
      <alignment horizontal="left" vertical="center" indent="1"/>
    </xf>
    <xf numFmtId="4" fontId="62" fillId="51" borderId="24" applyNumberFormat="0" applyProtection="0">
      <alignment horizontal="right" vertical="center"/>
    </xf>
    <xf numFmtId="4" fontId="62" fillId="52" borderId="24" applyNumberFormat="0" applyProtection="0">
      <alignment horizontal="right" vertical="center"/>
    </xf>
    <xf numFmtId="4" fontId="62" fillId="53" borderId="24" applyNumberFormat="0" applyProtection="0">
      <alignment horizontal="right" vertical="center"/>
    </xf>
    <xf numFmtId="4" fontId="62" fillId="54" borderId="24" applyNumberFormat="0" applyProtection="0">
      <alignment horizontal="right" vertical="center"/>
    </xf>
    <xf numFmtId="4" fontId="62" fillId="55" borderId="24" applyNumberFormat="0" applyProtection="0">
      <alignment horizontal="right" vertical="center"/>
    </xf>
    <xf numFmtId="4" fontId="62" fillId="56" borderId="24" applyNumberFormat="0" applyProtection="0">
      <alignment horizontal="right" vertical="center"/>
    </xf>
    <xf numFmtId="4" fontId="62" fillId="57" borderId="24" applyNumberFormat="0" applyProtection="0">
      <alignment horizontal="right" vertical="center"/>
    </xf>
    <xf numFmtId="4" fontId="62" fillId="58" borderId="24" applyNumberFormat="0" applyProtection="0">
      <alignment horizontal="right" vertical="center"/>
    </xf>
    <xf numFmtId="4" fontId="62" fillId="59" borderId="24" applyNumberFormat="0" applyProtection="0">
      <alignment horizontal="right" vertical="center"/>
    </xf>
    <xf numFmtId="4" fontId="72" fillId="60" borderId="24" applyNumberFormat="0" applyProtection="0">
      <alignment horizontal="left" vertical="center" indent="1"/>
    </xf>
    <xf numFmtId="4" fontId="62" fillId="66" borderId="24" applyNumberFormat="0" applyProtection="0">
      <alignment vertical="center"/>
    </xf>
    <xf numFmtId="4" fontId="71" fillId="66" borderId="24" applyNumberFormat="0" applyProtection="0">
      <alignment vertical="center"/>
    </xf>
    <xf numFmtId="4" fontId="62" fillId="66" borderId="24" applyNumberFormat="0" applyProtection="0">
      <alignment horizontal="left" vertical="center" indent="1"/>
    </xf>
    <xf numFmtId="4" fontId="62" fillId="66" borderId="24" applyNumberFormat="0" applyProtection="0">
      <alignment horizontal="left" vertical="center" indent="1"/>
    </xf>
    <xf numFmtId="4" fontId="71" fillId="61" borderId="24" applyNumberFormat="0" applyProtection="0">
      <alignment horizontal="right" vertical="center"/>
    </xf>
    <xf numFmtId="4" fontId="70" fillId="61" borderId="24" applyNumberFormat="0" applyProtection="0">
      <alignment horizontal="right" vertical="center"/>
    </xf>
    <xf numFmtId="196" fontId="94" fillId="0" borderId="44" applyNumberFormat="0" applyFill="0" applyAlignment="0" applyProtection="0"/>
    <xf numFmtId="196" fontId="76" fillId="45" borderId="0" applyNumberFormat="0" applyBorder="0" applyAlignment="0" applyProtection="0"/>
    <xf numFmtId="196" fontId="78" fillId="37" borderId="16" applyNumberFormat="0" applyAlignment="0" applyProtection="0"/>
    <xf numFmtId="196" fontId="3" fillId="0" borderId="0"/>
    <xf numFmtId="200" fontId="3" fillId="0" borderId="0"/>
    <xf numFmtId="9" fontId="54" fillId="0" borderId="0" applyFont="0" applyFill="0" applyBorder="0" applyAlignment="0" applyProtection="0"/>
    <xf numFmtId="37" fontId="5" fillId="0" borderId="18" applyFill="0" applyAlignment="0" applyProtection="0"/>
    <xf numFmtId="183" fontId="5" fillId="0" borderId="18"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110" borderId="0"/>
    <xf numFmtId="196" fontId="9" fillId="85" borderId="31" applyNumberFormat="0" applyFont="0" applyAlignment="0" applyProtection="0"/>
    <xf numFmtId="4" fontId="97" fillId="49" borderId="31" applyNumberFormat="0" applyProtection="0">
      <alignment vertical="center"/>
    </xf>
    <xf numFmtId="196" fontId="91" fillId="48" borderId="36" applyNumberFormat="0" applyProtection="0">
      <alignment horizontal="left" vertical="top" indent="1"/>
    </xf>
    <xf numFmtId="4" fontId="9" fillId="46" borderId="31" applyNumberFormat="0" applyProtection="0">
      <alignment horizontal="right" vertical="center"/>
    </xf>
    <xf numFmtId="4" fontId="9" fillId="92" borderId="31" applyNumberFormat="0" applyProtection="0">
      <alignment horizontal="right" vertical="center"/>
    </xf>
    <xf numFmtId="4" fontId="9" fillId="42" borderId="37" applyNumberFormat="0" applyProtection="0">
      <alignment horizontal="right" vertical="center"/>
    </xf>
    <xf numFmtId="4" fontId="9" fillId="93" borderId="31" applyNumberFormat="0" applyProtection="0">
      <alignment horizontal="right" vertical="center"/>
    </xf>
    <xf numFmtId="4" fontId="9" fillId="45" borderId="31" applyNumberFormat="0" applyProtection="0">
      <alignment horizontal="right" vertical="center"/>
    </xf>
    <xf numFmtId="4" fontId="9" fillId="94" borderId="31" applyNumberFormat="0" applyProtection="0">
      <alignment horizontal="right" vertical="center"/>
    </xf>
    <xf numFmtId="4" fontId="9" fillId="95" borderId="31" applyNumberFormat="0" applyProtection="0">
      <alignment horizontal="right" vertical="center"/>
    </xf>
    <xf numFmtId="4" fontId="9" fillId="96" borderId="31" applyNumberFormat="0" applyProtection="0">
      <alignment horizontal="right" vertical="center"/>
    </xf>
    <xf numFmtId="4" fontId="9" fillId="97" borderId="31" applyNumberFormat="0" applyProtection="0">
      <alignment horizontal="right" vertical="center"/>
    </xf>
    <xf numFmtId="4" fontId="9" fillId="98" borderId="37" applyNumberFormat="0" applyProtection="0">
      <alignment horizontal="left" vertical="center" indent="1"/>
    </xf>
    <xf numFmtId="4" fontId="3" fillId="44" borderId="37" applyNumberFormat="0" applyProtection="0">
      <alignment horizontal="left" vertical="center" indent="1"/>
    </xf>
    <xf numFmtId="4" fontId="3" fillId="44" borderId="37" applyNumberFormat="0" applyProtection="0">
      <alignment horizontal="left" vertical="center" indent="1"/>
    </xf>
    <xf numFmtId="4" fontId="9" fillId="99" borderId="31" applyNumberFormat="0" applyProtection="0">
      <alignment horizontal="right" vertical="center"/>
    </xf>
    <xf numFmtId="4" fontId="9" fillId="100" borderId="37" applyNumberFormat="0" applyProtection="0">
      <alignment horizontal="left" vertical="center" indent="1"/>
    </xf>
    <xf numFmtId="4" fontId="9" fillId="99" borderId="37" applyNumberFormat="0" applyProtection="0">
      <alignment horizontal="left" vertical="center" indent="1"/>
    </xf>
    <xf numFmtId="196" fontId="9" fillId="102" borderId="31" applyNumberFormat="0" applyProtection="0">
      <alignment horizontal="left" vertical="center" indent="1"/>
    </xf>
    <xf numFmtId="196" fontId="9" fillId="100" borderId="31" applyNumberFormat="0" applyProtection="0">
      <alignment horizontal="left" vertical="center" indent="1"/>
    </xf>
    <xf numFmtId="4" fontId="75" fillId="103" borderId="36" applyNumberFormat="0" applyProtection="0">
      <alignment vertical="center"/>
    </xf>
    <xf numFmtId="4" fontId="75" fillId="39" borderId="36" applyNumberFormat="0" applyProtection="0">
      <alignment horizontal="left" vertical="center" indent="1"/>
    </xf>
    <xf numFmtId="196" fontId="75" fillId="103" borderId="36" applyNumberFormat="0" applyProtection="0">
      <alignment horizontal="left" vertical="top" indent="1"/>
    </xf>
    <xf numFmtId="4" fontId="97" fillId="67" borderId="31" applyNumberFormat="0" applyProtection="0">
      <alignment horizontal="right" vertical="center"/>
    </xf>
    <xf numFmtId="196" fontId="75" fillId="99" borderId="36" applyNumberFormat="0" applyProtection="0">
      <alignment horizontal="left" vertical="top" indent="1"/>
    </xf>
    <xf numFmtId="4" fontId="98" fillId="104" borderId="37" applyNumberFormat="0" applyProtection="0">
      <alignment horizontal="left" vertical="center" indent="1"/>
    </xf>
    <xf numFmtId="4" fontId="99" fillId="37" borderId="31" applyNumberFormat="0" applyProtection="0">
      <alignment horizontal="right" vertical="center"/>
    </xf>
    <xf numFmtId="196" fontId="94" fillId="0" borderId="40" applyNumberFormat="0" applyFill="0" applyAlignment="0" applyProtection="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9" fillId="37" borderId="38" applyNumberFormat="0">
      <protection locked="0"/>
    </xf>
    <xf numFmtId="196" fontId="1" fillId="0" borderId="0"/>
    <xf numFmtId="196" fontId="3" fillId="0" borderId="0"/>
    <xf numFmtId="37" fontId="5" fillId="0" borderId="18" applyFill="0" applyAlignment="0" applyProtection="0"/>
    <xf numFmtId="200" fontId="3" fillId="0" borderId="0"/>
    <xf numFmtId="196" fontId="1" fillId="0" borderId="0"/>
    <xf numFmtId="196" fontId="3" fillId="0" borderId="0"/>
    <xf numFmtId="196" fontId="1" fillId="12" borderId="14" applyNumberFormat="0" applyFont="0" applyAlignment="0" applyProtection="0"/>
    <xf numFmtId="196" fontId="49" fillId="0" borderId="15"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49" fillId="0" borderId="15" applyNumberFormat="0" applyFill="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49" fillId="0" borderId="15" applyNumberFormat="0" applyFill="0" applyAlignment="0" applyProtection="0"/>
    <xf numFmtId="196" fontId="3" fillId="0" borderId="0"/>
    <xf numFmtId="196" fontId="3" fillId="0" borderId="0"/>
    <xf numFmtId="196" fontId="3" fillId="0" borderId="0"/>
    <xf numFmtId="196" fontId="49" fillId="0" borderId="15" applyNumberFormat="0" applyFill="0" applyAlignment="0" applyProtection="0"/>
    <xf numFmtId="196" fontId="3" fillId="0" borderId="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49" fillId="0" borderId="15" applyNumberFormat="0" applyFill="0" applyAlignment="0" applyProtection="0"/>
    <xf numFmtId="196" fontId="3" fillId="0" borderId="0"/>
    <xf numFmtId="196" fontId="31" fillId="0" borderId="0"/>
    <xf numFmtId="196" fontId="76" fillId="40"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37" fontId="35" fillId="0" borderId="18" applyFill="0" applyAlignment="0" applyProtection="0"/>
    <xf numFmtId="9" fontId="54" fillId="0" borderId="0" applyFont="0" applyFill="0" applyBorder="0" applyAlignment="0" applyProtection="0"/>
    <xf numFmtId="9" fontId="54" fillId="0" borderId="0" applyFont="0" applyFill="0" applyBorder="0" applyAlignment="0" applyProtection="0"/>
    <xf numFmtId="37" fontId="35" fillId="0" borderId="18" applyFill="0" applyAlignment="0" applyProtection="0"/>
    <xf numFmtId="196" fontId="76" fillId="40" borderId="0" applyNumberFormat="0" applyBorder="0" applyAlignment="0" applyProtection="0"/>
    <xf numFmtId="183" fontId="35" fillId="0" borderId="18" applyFill="0" applyAlignment="0" applyProtection="0"/>
    <xf numFmtId="196" fontId="76" fillId="43" borderId="0" applyNumberFormat="0" applyBorder="0" applyAlignment="0" applyProtection="0"/>
    <xf numFmtId="196" fontId="61" fillId="0" borderId="2" applyNumberFormat="0" applyFill="0" applyProtection="0">
      <alignment horizontal="centerContinuous"/>
    </xf>
    <xf numFmtId="9" fontId="54" fillId="0" borderId="0" applyFont="0" applyFill="0" applyBorder="0" applyAlignment="0" applyProtection="0"/>
    <xf numFmtId="196" fontId="76" fillId="44" borderId="0" applyNumberFormat="0" applyBorder="0" applyAlignment="0" applyProtection="0"/>
    <xf numFmtId="196" fontId="31" fillId="0" borderId="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7"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5"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6"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9"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4"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52" fillId="38" borderId="0" applyNumberFormat="0" applyBorder="0" applyAlignment="0" applyProtection="0"/>
    <xf numFmtId="196" fontId="76" fillId="40" borderId="0" applyNumberFormat="0" applyBorder="0" applyAlignment="0" applyProtection="0"/>
    <xf numFmtId="196" fontId="76" fillId="42" borderId="0" applyNumberFormat="0" applyBorder="0" applyAlignment="0" applyProtection="0"/>
    <xf numFmtId="196" fontId="76" fillId="43" borderId="0" applyNumberFormat="0" applyBorder="0" applyAlignment="0" applyProtection="0"/>
    <xf numFmtId="196" fontId="76" fillId="4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7" fillId="46" borderId="0" applyNumberFormat="0" applyBorder="0" applyAlignment="0" applyProtection="0"/>
    <xf numFmtId="196" fontId="78" fillId="37" borderId="16" applyNumberFormat="0" applyAlignment="0" applyProtection="0"/>
    <xf numFmtId="196" fontId="79" fillId="47" borderId="17" applyNumberFormat="0" applyAlignment="0" applyProtection="0"/>
    <xf numFmtId="196" fontId="81" fillId="34" borderId="0" applyNumberFormat="0" applyBorder="0" applyAlignment="0" applyProtection="0"/>
    <xf numFmtId="196" fontId="82" fillId="0" borderId="19"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3" fillId="50" borderId="24" applyNumberFormat="0" applyProtection="0">
      <alignment horizontal="left" vertical="center" indent="1"/>
    </xf>
    <xf numFmtId="196" fontId="85" fillId="38" borderId="16" applyNumberFormat="0" applyAlignment="0" applyProtection="0"/>
    <xf numFmtId="196" fontId="86" fillId="0" borderId="22" applyNumberFormat="0" applyFill="0" applyAlignment="0" applyProtection="0"/>
    <xf numFmtId="196" fontId="3" fillId="63" borderId="24" applyNumberFormat="0" applyProtection="0">
      <alignment horizontal="left" vertical="center" indent="1"/>
    </xf>
    <xf numFmtId="196" fontId="78" fillId="37" borderId="16" applyNumberFormat="0" applyAlignment="0" applyProtection="0"/>
    <xf numFmtId="196" fontId="87" fillId="48" borderId="0" applyNumberFormat="0" applyBorder="0" applyAlignment="0" applyProtection="0"/>
    <xf numFmtId="196" fontId="31" fillId="0" borderId="0"/>
    <xf numFmtId="196" fontId="3" fillId="50" borderId="24" applyNumberFormat="0" applyProtection="0">
      <alignment horizontal="left" vertical="center" indent="1"/>
    </xf>
    <xf numFmtId="196" fontId="31" fillId="0" borderId="0"/>
    <xf numFmtId="196" fontId="3" fillId="48" borderId="23" applyNumberFormat="0" applyFont="0" applyAlignment="0" applyProtection="0"/>
    <xf numFmtId="196" fontId="88" fillId="37" borderId="24" applyNumberFormat="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74" fillId="0" borderId="0"/>
    <xf numFmtId="196" fontId="90" fillId="0" borderId="0" applyNumberFormat="0" applyFill="0" applyBorder="0" applyAlignment="0" applyProtection="0"/>
    <xf numFmtId="196" fontId="31" fillId="0" borderId="0"/>
    <xf numFmtId="196" fontId="31" fillId="0" borderId="0"/>
    <xf numFmtId="196" fontId="52" fillId="0" borderId="0"/>
    <xf numFmtId="196" fontId="31" fillId="0" borderId="0"/>
    <xf numFmtId="196" fontId="61" fillId="0" borderId="2" applyNumberFormat="0" applyFill="0" applyProtection="0">
      <alignment horizontal="centerContinuous"/>
    </xf>
    <xf numFmtId="183" fontId="35" fillId="0" borderId="18" applyFill="0" applyAlignment="0" applyProtection="0"/>
    <xf numFmtId="196" fontId="76" fillId="45" borderId="0" applyNumberFormat="0" applyBorder="0" applyAlignment="0" applyProtection="0"/>
    <xf numFmtId="37" fontId="35" fillId="0" borderId="18" applyFill="0" applyAlignment="0" applyProtection="0"/>
    <xf numFmtId="196" fontId="31" fillId="0" borderId="0"/>
    <xf numFmtId="196" fontId="31" fillId="0" borderId="0"/>
    <xf numFmtId="183" fontId="35" fillId="0" borderId="18" applyFill="0" applyAlignment="0" applyProtection="0"/>
    <xf numFmtId="196" fontId="76" fillId="40" borderId="0" applyNumberFormat="0" applyBorder="0" applyAlignment="0" applyProtection="0"/>
    <xf numFmtId="196" fontId="61" fillId="0" borderId="2" applyNumberFormat="0" applyFill="0" applyProtection="0">
      <alignment horizontal="centerContinuous"/>
    </xf>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76" fillId="40"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76" fillId="42" borderId="0" applyNumberFormat="0" applyBorder="0" applyAlignment="0" applyProtection="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76" fillId="43" borderId="0" applyNumberFormat="0" applyBorder="0" applyAlignment="0" applyProtection="0"/>
    <xf numFmtId="196" fontId="76" fillId="42" borderId="0" applyNumberFormat="0" applyBorder="0" applyAlignment="0" applyProtection="0"/>
    <xf numFmtId="196" fontId="76" fillId="45" borderId="0" applyNumberFormat="0" applyBorder="0" applyAlignment="0" applyProtection="0"/>
    <xf numFmtId="196" fontId="76" fillId="40" borderId="0" applyNumberFormat="0" applyBorder="0" applyAlignment="0" applyProtection="0"/>
    <xf numFmtId="196" fontId="76" fillId="44" borderId="0" applyNumberFormat="0" applyBorder="0" applyAlignment="0" applyProtection="0"/>
    <xf numFmtId="200" fontId="3" fillId="0" borderId="0"/>
    <xf numFmtId="9" fontId="54" fillId="0" borderId="0" applyFont="0" applyFill="0" applyBorder="0" applyAlignment="0" applyProtection="0"/>
    <xf numFmtId="37" fontId="5" fillId="0" borderId="18" applyFill="0" applyAlignment="0" applyProtection="0"/>
    <xf numFmtId="183" fontId="5" fillId="0" borderId="18" applyFill="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8" applyFill="0" applyAlignment="0" applyProtection="0"/>
    <xf numFmtId="37" fontId="5" fillId="0" borderId="18" applyFill="0" applyAlignment="0" applyProtection="0"/>
    <xf numFmtId="9" fontId="54" fillId="0" borderId="0" applyFont="0" applyFill="0" applyBorder="0" applyAlignment="0" applyProtection="0"/>
    <xf numFmtId="196" fontId="3" fillId="0" borderId="0"/>
    <xf numFmtId="196" fontId="1" fillId="12" borderId="14" applyNumberFormat="0" applyFont="0" applyAlignment="0" applyProtection="0"/>
    <xf numFmtId="196" fontId="49" fillId="0" borderId="15"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4" applyNumberFormat="0" applyFont="0" applyAlignment="0" applyProtection="0"/>
    <xf numFmtId="196" fontId="49" fillId="0" borderId="15"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37" fontId="5" fillId="0" borderId="18"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49" fillId="0" borderId="15" applyNumberFormat="0" applyFill="0" applyAlignment="0" applyProtection="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3" fillId="0" borderId="0"/>
    <xf numFmtId="196" fontId="1" fillId="12" borderId="14" applyNumberFormat="0" applyFont="0" applyAlignment="0" applyProtection="0"/>
    <xf numFmtId="196" fontId="49" fillId="0" borderId="15"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49" fillId="0" borderId="15" applyNumberFormat="0" applyFill="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4" applyNumberFormat="0" applyFont="0" applyAlignment="0" applyProtection="0"/>
    <xf numFmtId="196" fontId="49" fillId="0" borderId="15"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3" fillId="0" borderId="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49" fillId="0" borderId="15" applyNumberFormat="0" applyFill="0" applyAlignment="0" applyProtection="0"/>
    <xf numFmtId="196" fontId="49" fillId="0" borderId="15" applyNumberFormat="0" applyFill="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3" fillId="0" borderId="0"/>
    <xf numFmtId="196" fontId="1" fillId="0" borderId="0"/>
    <xf numFmtId="196" fontId="3" fillId="0" borderId="0"/>
    <xf numFmtId="196" fontId="3"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0" borderId="0"/>
    <xf numFmtId="196" fontId="33" fillId="0" borderId="5">
      <alignment horizontal="left" vertical="center"/>
    </xf>
    <xf numFmtId="196" fontId="33" fillId="0" borderId="5">
      <alignment horizontal="left" vertical="center"/>
    </xf>
    <xf numFmtId="196" fontId="33" fillId="0" borderId="5">
      <alignment horizontal="left" vertical="center"/>
    </xf>
    <xf numFmtId="183" fontId="5" fillId="0" borderId="18" applyFill="0" applyAlignment="0" applyProtection="0"/>
    <xf numFmtId="196" fontId="33" fillId="0" borderId="5">
      <alignment horizontal="left" vertical="center"/>
    </xf>
    <xf numFmtId="196" fontId="50" fillId="27" borderId="0" applyNumberFormat="0" applyBorder="0" applyAlignment="0" applyProtection="0"/>
    <xf numFmtId="196" fontId="33" fillId="0" borderId="5">
      <alignment horizontal="left" vertical="center"/>
    </xf>
    <xf numFmtId="196" fontId="33" fillId="0" borderId="5">
      <alignment horizontal="left" vertical="center"/>
    </xf>
    <xf numFmtId="37" fontId="5" fillId="0" borderId="18" applyFill="0" applyAlignment="0" applyProtection="0"/>
    <xf numFmtId="196" fontId="78" fillId="37" borderId="16" applyNumberFormat="0" applyAlignment="0" applyProtection="0"/>
    <xf numFmtId="196" fontId="78" fillId="37" borderId="16" applyNumberFormat="0" applyAlignment="0" applyProtection="0"/>
    <xf numFmtId="196" fontId="85" fillId="38" borderId="16" applyNumberFormat="0" applyAlignment="0" applyProtection="0"/>
    <xf numFmtId="196" fontId="85" fillId="38" borderId="16"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86" fontId="54" fillId="0" borderId="0" applyFont="0" applyFill="0" applyBorder="0" applyAlignment="0" applyProtection="0"/>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3"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4"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65"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3" fillId="50" borderId="24" applyNumberFormat="0" applyProtection="0">
      <alignment horizontal="left" vertical="center" indent="1"/>
    </xf>
    <xf numFmtId="196" fontId="85" fillId="38" borderId="16" applyNumberFormat="0" applyAlignment="0" applyProtection="0"/>
    <xf numFmtId="196" fontId="85" fillId="38" borderId="16" applyNumberFormat="0" applyAlignment="0" applyProtection="0"/>
    <xf numFmtId="196" fontId="3" fillId="48" borderId="23" applyNumberFormat="0" applyFont="0" applyAlignment="0" applyProtection="0"/>
    <xf numFmtId="196" fontId="3" fillId="48" borderId="23" applyNumberFormat="0" applyFont="0" applyAlignment="0" applyProtection="0"/>
    <xf numFmtId="196" fontId="88" fillId="37" borderId="24" applyNumberFormat="0" applyAlignment="0" applyProtection="0"/>
    <xf numFmtId="196" fontId="88" fillId="37" borderId="24" applyNumberFormat="0" applyAlignment="0" applyProtection="0"/>
    <xf numFmtId="196" fontId="85" fillId="38" borderId="16" applyNumberFormat="0" applyAlignment="0" applyProtection="0"/>
    <xf numFmtId="196" fontId="85" fillId="38" borderId="16" applyNumberFormat="0" applyAlignment="0" applyProtection="0"/>
    <xf numFmtId="196" fontId="3" fillId="48" borderId="23" applyNumberFormat="0" applyFont="0" applyAlignment="0" applyProtection="0"/>
    <xf numFmtId="196" fontId="78" fillId="37" borderId="16" applyNumberFormat="0" applyAlignment="0" applyProtection="0"/>
    <xf numFmtId="196" fontId="78" fillId="37" borderId="16" applyNumberFormat="0" applyAlignment="0" applyProtection="0"/>
    <xf numFmtId="196" fontId="88" fillId="37" borderId="24" applyNumberFormat="0" applyAlignment="0" applyProtection="0"/>
    <xf numFmtId="196" fontId="88" fillId="37" borderId="24" applyNumberFormat="0" applyAlignment="0" applyProtection="0"/>
    <xf numFmtId="186" fontId="54" fillId="0" borderId="0" applyFont="0" applyFill="0" applyBorder="0" applyAlignment="0" applyProtection="0"/>
    <xf numFmtId="196" fontId="93" fillId="88" borderId="31" applyNumberFormat="0" applyAlignment="0" applyProtection="0"/>
    <xf numFmtId="196" fontId="95" fillId="86" borderId="31" applyNumberFormat="0" applyAlignment="0" applyProtection="0"/>
    <xf numFmtId="196" fontId="9" fillId="85" borderId="31" applyNumberFormat="0" applyFont="0" applyAlignment="0" applyProtection="0"/>
    <xf numFmtId="196" fontId="88" fillId="88" borderId="24" applyNumberFormat="0" applyAlignment="0" applyProtection="0"/>
    <xf numFmtId="196" fontId="94" fillId="0" borderId="40" applyNumberFormat="0" applyFill="0" applyAlignment="0" applyProtection="0"/>
    <xf numFmtId="196" fontId="93" fillId="88" borderId="31" applyNumberFormat="0" applyAlignment="0" applyProtection="0"/>
    <xf numFmtId="196" fontId="95" fillId="86" borderId="31" applyNumberFormat="0" applyAlignment="0" applyProtection="0"/>
    <xf numFmtId="196" fontId="9" fillId="85" borderId="31" applyNumberFormat="0" applyFont="0" applyAlignment="0" applyProtection="0"/>
    <xf numFmtId="196" fontId="88" fillId="88" borderId="24" applyNumberFormat="0" applyAlignment="0" applyProtection="0"/>
    <xf numFmtId="4" fontId="9" fillId="48" borderId="31" applyNumberFormat="0" applyProtection="0">
      <alignment vertical="center"/>
    </xf>
    <xf numFmtId="4" fontId="9" fillId="49" borderId="31" applyNumberFormat="0" applyProtection="0">
      <alignment horizontal="left" vertical="center" indent="1"/>
    </xf>
    <xf numFmtId="4" fontId="9" fillId="40" borderId="31" applyNumberFormat="0" applyProtection="0">
      <alignment horizontal="left" vertical="center" indent="1"/>
    </xf>
    <xf numFmtId="4" fontId="3" fillId="44" borderId="37" applyNumberFormat="0" applyProtection="0">
      <alignment horizontal="left" vertical="center" indent="1"/>
    </xf>
    <xf numFmtId="4" fontId="9" fillId="99" borderId="31" applyNumberFormat="0" applyProtection="0">
      <alignment horizontal="right" vertical="center"/>
    </xf>
    <xf numFmtId="4" fontId="9" fillId="100" borderId="37" applyNumberFormat="0" applyProtection="0">
      <alignment horizontal="left" vertical="center" indent="1"/>
    </xf>
    <xf numFmtId="4" fontId="9" fillId="99" borderId="37" applyNumberFormat="0" applyProtection="0">
      <alignment horizontal="left" vertical="center" indent="1"/>
    </xf>
    <xf numFmtId="196" fontId="9" fillId="39" borderId="31" applyNumberFormat="0" applyProtection="0">
      <alignment horizontal="left" vertical="center" indent="1"/>
    </xf>
    <xf numFmtId="196" fontId="9" fillId="44" borderId="36" applyNumberFormat="0" applyProtection="0">
      <alignment horizontal="left" vertical="top" indent="1"/>
    </xf>
    <xf numFmtId="196" fontId="9" fillId="101" borderId="31" applyNumberFormat="0" applyProtection="0">
      <alignment horizontal="left" vertical="center" indent="1"/>
    </xf>
    <xf numFmtId="196" fontId="9" fillId="99" borderId="36" applyNumberFormat="0" applyProtection="0">
      <alignment horizontal="left" vertical="top" indent="1"/>
    </xf>
    <xf numFmtId="196" fontId="9" fillId="102" borderId="31" applyNumberFormat="0" applyProtection="0">
      <alignment horizontal="left" vertical="center" indent="1"/>
    </xf>
    <xf numFmtId="196" fontId="9" fillId="102" borderId="36" applyNumberFormat="0" applyProtection="0">
      <alignment horizontal="left" vertical="top" indent="1"/>
    </xf>
    <xf numFmtId="196" fontId="9" fillId="100" borderId="31" applyNumberFormat="0" applyProtection="0">
      <alignment horizontal="left" vertical="center" indent="1"/>
    </xf>
    <xf numFmtId="196" fontId="9" fillId="100" borderId="36" applyNumberFormat="0" applyProtection="0">
      <alignment horizontal="left" vertical="top" indent="1"/>
    </xf>
    <xf numFmtId="4" fontId="9" fillId="0" borderId="31" applyNumberFormat="0" applyProtection="0">
      <alignment horizontal="right" vertical="center"/>
    </xf>
    <xf numFmtId="4" fontId="9" fillId="40" borderId="31" applyNumberFormat="0" applyProtection="0">
      <alignment horizontal="left" vertical="center" indent="1"/>
    </xf>
    <xf numFmtId="196" fontId="75" fillId="99" borderId="36" applyNumberFormat="0" applyProtection="0">
      <alignment horizontal="left" vertical="top" indent="1"/>
    </xf>
    <xf numFmtId="4" fontId="98" fillId="104" borderId="37" applyNumberFormat="0" applyProtection="0">
      <alignment horizontal="left" vertical="center" indent="1"/>
    </xf>
    <xf numFmtId="196" fontId="94" fillId="0" borderId="40" applyNumberFormat="0" applyFill="0" applyAlignment="0" applyProtection="0"/>
    <xf numFmtId="196" fontId="50" fillId="13" borderId="0" applyNumberFormat="0" applyBorder="0" applyAlignment="0" applyProtection="0"/>
    <xf numFmtId="196" fontId="50" fillId="16" borderId="0" applyNumberFormat="0" applyBorder="0" applyAlignment="0" applyProtection="0"/>
    <xf numFmtId="196" fontId="50" fillId="20" borderId="0" applyNumberFormat="0" applyBorder="0" applyAlignment="0" applyProtection="0"/>
    <xf numFmtId="196" fontId="50" fillId="24" borderId="0" applyNumberFormat="0" applyBorder="0" applyAlignment="0" applyProtection="0"/>
    <xf numFmtId="196" fontId="50" fillId="27" borderId="0" applyNumberFormat="0" applyBorder="0" applyAlignment="0" applyProtection="0"/>
    <xf numFmtId="196" fontId="50" fillId="31" borderId="0" applyNumberFormat="0" applyBorder="0" applyAlignment="0" applyProtection="0"/>
    <xf numFmtId="186" fontId="54" fillId="0" borderId="0" applyFont="0" applyFill="0" applyBorder="0" applyAlignment="0" applyProtection="0"/>
    <xf numFmtId="196" fontId="61" fillId="0" borderId="2" applyNumberFormat="0" applyFill="0" applyProtection="0">
      <alignment horizontal="centerContinuous"/>
    </xf>
    <xf numFmtId="37" fontId="5" fillId="0" borderId="18" applyFill="0" applyAlignment="0" applyProtection="0"/>
    <xf numFmtId="196" fontId="3" fillId="48" borderId="23" applyNumberFormat="0" applyFont="0" applyAlignment="0" applyProtection="0"/>
    <xf numFmtId="196" fontId="50" fillId="24" borderId="0" applyNumberFormat="0" applyBorder="0" applyAlignment="0" applyProtection="0"/>
    <xf numFmtId="196" fontId="50" fillId="20" borderId="0" applyNumberFormat="0" applyBorder="0" applyAlignment="0" applyProtection="0"/>
    <xf numFmtId="196" fontId="50" fillId="16" borderId="0" applyNumberFormat="0" applyBorder="0" applyAlignment="0" applyProtection="0"/>
    <xf numFmtId="196" fontId="50" fillId="31" borderId="0" applyNumberFormat="0" applyBorder="0" applyAlignment="0" applyProtection="0"/>
    <xf numFmtId="196" fontId="50" fillId="13" borderId="0" applyNumberFormat="0" applyBorder="0" applyAlignment="0" applyProtection="0"/>
    <xf numFmtId="196" fontId="9" fillId="85" borderId="31" applyNumberFormat="0" applyFont="0" applyAlignment="0" applyProtection="0"/>
    <xf numFmtId="196" fontId="94" fillId="0" borderId="40" applyNumberFormat="0" applyFill="0" applyAlignment="0" applyProtection="0"/>
    <xf numFmtId="196" fontId="3" fillId="103" borderId="16" applyNumberFormat="0" applyFont="0" applyAlignment="0" applyProtection="0"/>
    <xf numFmtId="4" fontId="71" fillId="49" borderId="24" applyNumberFormat="0" applyProtection="0">
      <alignment vertical="center"/>
    </xf>
    <xf numFmtId="4" fontId="62" fillId="49" borderId="24" applyNumberFormat="0" applyProtection="0">
      <alignment horizontal="left" vertical="center" indent="1"/>
    </xf>
    <xf numFmtId="4" fontId="62" fillId="51" borderId="24" applyNumberFormat="0" applyProtection="0">
      <alignment horizontal="right" vertical="center"/>
    </xf>
    <xf numFmtId="4" fontId="62" fillId="52" borderId="24" applyNumberFormat="0" applyProtection="0">
      <alignment horizontal="right" vertical="center"/>
    </xf>
    <xf numFmtId="4" fontId="62" fillId="53" borderId="24" applyNumberFormat="0" applyProtection="0">
      <alignment horizontal="right" vertical="center"/>
    </xf>
    <xf numFmtId="4" fontId="62" fillId="54" borderId="24" applyNumberFormat="0" applyProtection="0">
      <alignment horizontal="right" vertical="center"/>
    </xf>
    <xf numFmtId="4" fontId="62" fillId="55" borderId="24" applyNumberFormat="0" applyProtection="0">
      <alignment horizontal="right" vertical="center"/>
    </xf>
    <xf numFmtId="4" fontId="62" fillId="56" borderId="24" applyNumberFormat="0" applyProtection="0">
      <alignment horizontal="right" vertical="center"/>
    </xf>
    <xf numFmtId="4" fontId="62" fillId="57" borderId="24" applyNumberFormat="0" applyProtection="0">
      <alignment horizontal="right" vertical="center"/>
    </xf>
    <xf numFmtId="4" fontId="62" fillId="58" borderId="24" applyNumberFormat="0" applyProtection="0">
      <alignment horizontal="right" vertical="center"/>
    </xf>
    <xf numFmtId="4" fontId="62" fillId="59" borderId="24" applyNumberFormat="0" applyProtection="0">
      <alignment horizontal="right" vertical="center"/>
    </xf>
    <xf numFmtId="4" fontId="72" fillId="60" borderId="24" applyNumberFormat="0" applyProtection="0">
      <alignment horizontal="left" vertical="center" indent="1"/>
    </xf>
    <xf numFmtId="4" fontId="62" fillId="66" borderId="24" applyNumberFormat="0" applyProtection="0">
      <alignment vertical="center"/>
    </xf>
    <xf numFmtId="4" fontId="71" fillId="66" borderId="24" applyNumberFormat="0" applyProtection="0">
      <alignment vertical="center"/>
    </xf>
    <xf numFmtId="4" fontId="62" fillId="66" borderId="24" applyNumberFormat="0" applyProtection="0">
      <alignment horizontal="left" vertical="center" indent="1"/>
    </xf>
    <xf numFmtId="4" fontId="62" fillId="66" borderId="24" applyNumberFormat="0" applyProtection="0">
      <alignment horizontal="left" vertical="center" indent="1"/>
    </xf>
    <xf numFmtId="4" fontId="71" fillId="61" borderId="24" applyNumberFormat="0" applyProtection="0">
      <alignment horizontal="right" vertical="center"/>
    </xf>
    <xf numFmtId="4" fontId="70" fillId="61" borderId="24" applyNumberFormat="0" applyProtection="0">
      <alignment horizontal="right" vertical="center"/>
    </xf>
    <xf numFmtId="196" fontId="94" fillId="0" borderId="44" applyNumberFormat="0" applyFill="0" applyAlignment="0" applyProtection="0"/>
    <xf numFmtId="196" fontId="50" fillId="13" borderId="0" applyNumberFormat="0" applyBorder="0" applyAlignment="0" applyProtection="0"/>
    <xf numFmtId="196" fontId="31" fillId="0" borderId="0"/>
    <xf numFmtId="196" fontId="33" fillId="0" borderId="5">
      <alignment horizontal="left" vertical="center"/>
    </xf>
    <xf numFmtId="196" fontId="33" fillId="0" borderId="5">
      <alignment horizontal="left" vertical="center"/>
    </xf>
    <xf numFmtId="190" fontId="54" fillId="0" borderId="0" applyFont="0" applyFill="0" applyBorder="0" applyAlignment="0" applyProtection="0"/>
    <xf numFmtId="196" fontId="50" fillId="20" borderId="0" applyNumberFormat="0" applyBorder="0" applyAlignment="0" applyProtection="0"/>
    <xf numFmtId="188" fontId="54" fillId="0" borderId="0" applyFont="0" applyFill="0" applyBorder="0" applyAlignment="0" applyProtection="0"/>
    <xf numFmtId="196" fontId="50" fillId="24" borderId="0" applyNumberFormat="0" applyBorder="0" applyAlignment="0" applyProtection="0"/>
    <xf numFmtId="196" fontId="50" fillId="20" borderId="0" applyNumberFormat="0" applyBorder="0" applyAlignment="0" applyProtection="0"/>
    <xf numFmtId="196" fontId="50" fillId="31" borderId="0" applyNumberFormat="0" applyBorder="0" applyAlignment="0" applyProtection="0"/>
    <xf numFmtId="196" fontId="50" fillId="27" borderId="0" applyNumberFormat="0" applyBorder="0" applyAlignment="0" applyProtection="0"/>
    <xf numFmtId="196" fontId="50" fillId="16" borderId="0" applyNumberFormat="0" applyBorder="0" applyAlignment="0" applyProtection="0"/>
    <xf numFmtId="196" fontId="31" fillId="0" borderId="0"/>
    <xf numFmtId="186" fontId="54" fillId="0" borderId="0" applyFont="0" applyFill="0" applyBorder="0" applyAlignment="0" applyProtection="0"/>
    <xf numFmtId="188" fontId="54" fillId="0" borderId="0" applyFont="0" applyFill="0" applyBorder="0" applyAlignment="0" applyProtection="0"/>
    <xf numFmtId="190" fontId="54" fillId="0" borderId="0" applyFont="0" applyFill="0" applyBorder="0" applyAlignment="0" applyProtection="0"/>
    <xf numFmtId="37" fontId="5" fillId="0" borderId="18" applyFill="0" applyAlignment="0" applyProtection="0"/>
    <xf numFmtId="183" fontId="5" fillId="0" borderId="18" applyFill="0" applyAlignment="0" applyProtection="0"/>
    <xf numFmtId="196" fontId="61" fillId="0" borderId="2" applyNumberFormat="0" applyFill="0" applyProtection="0">
      <alignment horizontal="centerContinuous"/>
    </xf>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50"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0"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0"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0"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8" applyFill="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85" borderId="31" applyNumberFormat="0" applyFont="0" applyAlignment="0" applyProtection="0"/>
    <xf numFmtId="4" fontId="97" fillId="49" borderId="31" applyNumberFormat="0" applyProtection="0">
      <alignment vertical="center"/>
    </xf>
    <xf numFmtId="196" fontId="91" fillId="48" borderId="36" applyNumberFormat="0" applyProtection="0">
      <alignment horizontal="left" vertical="top" indent="1"/>
    </xf>
    <xf numFmtId="4" fontId="9" fillId="46" borderId="31" applyNumberFormat="0" applyProtection="0">
      <alignment horizontal="right" vertical="center"/>
    </xf>
    <xf numFmtId="4" fontId="9" fillId="92" borderId="31" applyNumberFormat="0" applyProtection="0">
      <alignment horizontal="right" vertical="center"/>
    </xf>
    <xf numFmtId="4" fontId="9" fillId="42" borderId="37" applyNumberFormat="0" applyProtection="0">
      <alignment horizontal="right" vertical="center"/>
    </xf>
    <xf numFmtId="4" fontId="9" fillId="93" borderId="31" applyNumberFormat="0" applyProtection="0">
      <alignment horizontal="right" vertical="center"/>
    </xf>
    <xf numFmtId="4" fontId="9" fillId="45" borderId="31" applyNumberFormat="0" applyProtection="0">
      <alignment horizontal="right" vertical="center"/>
    </xf>
    <xf numFmtId="4" fontId="9" fillId="94" borderId="31" applyNumberFormat="0" applyProtection="0">
      <alignment horizontal="right" vertical="center"/>
    </xf>
    <xf numFmtId="4" fontId="9" fillId="95" borderId="31" applyNumberFormat="0" applyProtection="0">
      <alignment horizontal="right" vertical="center"/>
    </xf>
    <xf numFmtId="4" fontId="9" fillId="96" borderId="31" applyNumberFormat="0" applyProtection="0">
      <alignment horizontal="right" vertical="center"/>
    </xf>
    <xf numFmtId="4" fontId="9" fillId="97" borderId="31" applyNumberFormat="0" applyProtection="0">
      <alignment horizontal="right" vertical="center"/>
    </xf>
    <xf numFmtId="4" fontId="9" fillId="98" borderId="37" applyNumberFormat="0" applyProtection="0">
      <alignment horizontal="left" vertical="center" indent="1"/>
    </xf>
    <xf numFmtId="4" fontId="3" fillId="44" borderId="37" applyNumberFormat="0" applyProtection="0">
      <alignment horizontal="left" vertical="center" indent="1"/>
    </xf>
    <xf numFmtId="4" fontId="9" fillId="99" borderId="31" applyNumberFormat="0" applyProtection="0">
      <alignment horizontal="right" vertical="center"/>
    </xf>
    <xf numFmtId="4" fontId="9" fillId="100" borderId="37" applyNumberFormat="0" applyProtection="0">
      <alignment horizontal="left" vertical="center" indent="1"/>
    </xf>
    <xf numFmtId="4" fontId="9" fillId="99" borderId="37" applyNumberFormat="0" applyProtection="0">
      <alignment horizontal="left" vertical="center" indent="1"/>
    </xf>
    <xf numFmtId="196" fontId="9" fillId="102" borderId="31" applyNumberFormat="0" applyProtection="0">
      <alignment horizontal="left" vertical="center" indent="1"/>
    </xf>
    <xf numFmtId="196" fontId="9" fillId="100" borderId="31" applyNumberFormat="0" applyProtection="0">
      <alignment horizontal="left" vertical="center" indent="1"/>
    </xf>
    <xf numFmtId="4" fontId="75" fillId="103" borderId="36" applyNumberFormat="0" applyProtection="0">
      <alignment vertical="center"/>
    </xf>
    <xf numFmtId="4" fontId="97" fillId="66" borderId="30" applyNumberFormat="0" applyProtection="0">
      <alignment vertical="center"/>
    </xf>
    <xf numFmtId="4" fontId="75" fillId="39" borderId="36" applyNumberFormat="0" applyProtection="0">
      <alignment horizontal="left" vertical="center" indent="1"/>
    </xf>
    <xf numFmtId="196" fontId="75" fillId="103" borderId="36" applyNumberFormat="0" applyProtection="0">
      <alignment horizontal="left" vertical="top" indent="1"/>
    </xf>
    <xf numFmtId="4" fontId="97" fillId="67" borderId="31" applyNumberFormat="0" applyProtection="0">
      <alignment horizontal="right" vertical="center"/>
    </xf>
    <xf numFmtId="196" fontId="75" fillId="99" borderId="36" applyNumberFormat="0" applyProtection="0">
      <alignment horizontal="left" vertical="top" indent="1"/>
    </xf>
    <xf numFmtId="4" fontId="98" fillId="104" borderId="37" applyNumberFormat="0" applyProtection="0">
      <alignment horizontal="left" vertical="center" indent="1"/>
    </xf>
    <xf numFmtId="4" fontId="99" fillId="37" borderId="31" applyNumberFormat="0" applyProtection="0">
      <alignment horizontal="right" vertical="center"/>
    </xf>
    <xf numFmtId="196" fontId="94" fillId="0" borderId="40"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76" fillId="68" borderId="0" applyNumberFormat="0" applyBorder="0" applyAlignment="0" applyProtection="0"/>
    <xf numFmtId="196" fontId="76" fillId="72" borderId="0" applyNumberFormat="0" applyBorder="0" applyAlignment="0" applyProtection="0"/>
    <xf numFmtId="196" fontId="76" fillId="76"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12" borderId="14" applyNumberFormat="0" applyFont="0" applyAlignment="0" applyProtection="0"/>
    <xf numFmtId="196" fontId="1" fillId="12" borderId="14"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4"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31" fillId="0" borderId="0"/>
    <xf numFmtId="196" fontId="52" fillId="106" borderId="0" applyNumberFormat="0" applyBorder="0" applyAlignment="0" applyProtection="0"/>
    <xf numFmtId="196" fontId="52" fillId="46" borderId="0" applyNumberFormat="0" applyBorder="0" applyAlignment="0" applyProtection="0"/>
    <xf numFmtId="196" fontId="52" fillId="111" borderId="0" applyNumberFormat="0" applyBorder="0" applyAlignment="0" applyProtection="0"/>
    <xf numFmtId="196" fontId="52" fillId="109" borderId="0" applyNumberFormat="0" applyBorder="0" applyAlignment="0" applyProtection="0"/>
    <xf numFmtId="196" fontId="52" fillId="112" borderId="0" applyNumberFormat="0" applyBorder="0" applyAlignment="0" applyProtection="0"/>
    <xf numFmtId="196" fontId="52" fillId="38" borderId="0" applyNumberFormat="0" applyBorder="0" applyAlignment="0" applyProtection="0"/>
    <xf numFmtId="196" fontId="52" fillId="102" borderId="0" applyNumberFormat="0" applyBorder="0" applyAlignment="0" applyProtection="0"/>
    <xf numFmtId="196" fontId="52" fillId="107" borderId="0" applyNumberFormat="0" applyBorder="0" applyAlignment="0" applyProtection="0"/>
    <xf numFmtId="196" fontId="52" fillId="97" borderId="0" applyNumberFormat="0" applyBorder="0" applyAlignment="0" applyProtection="0"/>
    <xf numFmtId="196" fontId="52" fillId="109" borderId="0" applyNumberFormat="0" applyBorder="0" applyAlignment="0" applyProtection="0"/>
    <xf numFmtId="196" fontId="52" fillId="102" borderId="0" applyNumberFormat="0" applyBorder="0" applyAlignment="0" applyProtection="0"/>
    <xf numFmtId="196" fontId="52" fillId="93" borderId="0" applyNumberFormat="0" applyBorder="0" applyAlignment="0" applyProtection="0"/>
    <xf numFmtId="196" fontId="76" fillId="113" borderId="0" applyNumberFormat="0" applyBorder="0" applyAlignment="0" applyProtection="0"/>
    <xf numFmtId="196" fontId="76" fillId="107" borderId="0" applyNumberFormat="0" applyBorder="0" applyAlignment="0" applyProtection="0"/>
    <xf numFmtId="196" fontId="76" fillId="97" borderId="0" applyNumberFormat="0" applyBorder="0" applyAlignment="0" applyProtection="0"/>
    <xf numFmtId="196" fontId="76" fillId="114" borderId="0" applyNumberFormat="0" applyBorder="0" applyAlignment="0" applyProtection="0"/>
    <xf numFmtId="196" fontId="76" fillId="40" borderId="0" applyNumberFormat="0" applyBorder="0" applyAlignment="0" applyProtection="0"/>
    <xf numFmtId="196" fontId="76" fillId="45" borderId="0" applyNumberFormat="0" applyBorder="0" applyAlignment="0" applyProtection="0"/>
    <xf numFmtId="196" fontId="76" fillId="115" borderId="0" applyNumberFormat="0" applyBorder="0" applyAlignment="0" applyProtection="0"/>
    <xf numFmtId="196" fontId="76" fillId="42" borderId="0" applyNumberFormat="0" applyBorder="0" applyAlignment="0" applyProtection="0"/>
    <xf numFmtId="196" fontId="76" fillId="95" borderId="0" applyNumberFormat="0" applyBorder="0" applyAlignment="0" applyProtection="0"/>
    <xf numFmtId="196" fontId="76" fillId="114" borderId="0" applyNumberFormat="0" applyBorder="0" applyAlignment="0" applyProtection="0"/>
    <xf numFmtId="196" fontId="76" fillId="40" borderId="0" applyNumberFormat="0" applyBorder="0" applyAlignment="0" applyProtection="0"/>
    <xf numFmtId="196" fontId="76" fillId="94" borderId="0" applyNumberFormat="0" applyBorder="0" applyAlignment="0" applyProtection="0"/>
    <xf numFmtId="196" fontId="103" fillId="46" borderId="0" applyNumberFormat="0" applyBorder="0" applyAlignment="0" applyProtection="0"/>
    <xf numFmtId="196" fontId="78" fillId="39" borderId="16" applyNumberFormat="0" applyAlignment="0" applyProtection="0"/>
    <xf numFmtId="196" fontId="79" fillId="47" borderId="17" applyNumberFormat="0" applyAlignment="0" applyProtection="0"/>
    <xf numFmtId="3" fontId="106" fillId="0" borderId="0" applyFont="0" applyFill="0" applyBorder="0" applyAlignment="0" applyProtection="0"/>
    <xf numFmtId="196" fontId="53" fillId="0" borderId="0" applyNumberFormat="0" applyFill="0" applyBorder="0" applyAlignment="0" applyProtection="0"/>
    <xf numFmtId="201" fontId="106" fillId="0" borderId="0" applyFont="0" applyFill="0" applyBorder="0" applyAlignment="0" applyProtection="0"/>
    <xf numFmtId="196" fontId="106" fillId="0" borderId="0" applyFont="0" applyFill="0" applyBorder="0" applyAlignment="0" applyProtection="0"/>
    <xf numFmtId="196" fontId="80" fillId="0" borderId="0" applyNumberFormat="0" applyFill="0" applyBorder="0" applyAlignment="0" applyProtection="0"/>
    <xf numFmtId="2" fontId="106" fillId="0" borderId="0" applyFont="0" applyFill="0" applyBorder="0" applyAlignment="0" applyProtection="0"/>
    <xf numFmtId="196" fontId="96" fillId="111" borderId="0" applyNumberFormat="0" applyBorder="0" applyAlignment="0" applyProtection="0"/>
    <xf numFmtId="196" fontId="107" fillId="0" borderId="0" applyNumberFormat="0" applyFill="0" applyBorder="0" applyAlignment="0" applyProtection="0"/>
    <xf numFmtId="196" fontId="108" fillId="0" borderId="0" applyNumberFormat="0" applyFill="0" applyBorder="0" applyAlignment="0" applyProtection="0"/>
    <xf numFmtId="196" fontId="109" fillId="0" borderId="45" applyNumberFormat="0" applyFill="0" applyAlignment="0" applyProtection="0"/>
    <xf numFmtId="196" fontId="109" fillId="0" borderId="0" applyNumberFormat="0" applyFill="0" applyBorder="0" applyAlignment="0" applyProtection="0"/>
    <xf numFmtId="196" fontId="85" fillId="38" borderId="16" applyNumberFormat="0" applyAlignment="0" applyProtection="0"/>
    <xf numFmtId="196" fontId="86" fillId="0" borderId="22" applyNumberFormat="0" applyFill="0" applyAlignment="0" applyProtection="0"/>
    <xf numFmtId="196" fontId="87" fillId="48" borderId="0" applyNumberFormat="0" applyBorder="0" applyAlignment="0" applyProtection="0"/>
    <xf numFmtId="196" fontId="3" fillId="0" borderId="0"/>
    <xf numFmtId="196" fontId="31" fillId="103" borderId="23" applyNumberFormat="0" applyFont="0" applyAlignment="0" applyProtection="0"/>
    <xf numFmtId="196" fontId="88" fillId="39" borderId="24" applyNumberFormat="0" applyAlignment="0" applyProtection="0"/>
    <xf numFmtId="49" fontId="55" fillId="0" borderId="0" applyFill="0" applyBorder="0" applyProtection="0">
      <alignment horizontal="center"/>
    </xf>
    <xf numFmtId="9" fontId="54" fillId="0" borderId="0" applyFont="0" applyFill="0" applyBorder="0" applyAlignment="0" applyProtection="0"/>
    <xf numFmtId="196" fontId="110" fillId="0" borderId="0" applyNumberFormat="0" applyFill="0" applyBorder="0" applyAlignment="0" applyProtection="0"/>
    <xf numFmtId="196" fontId="90" fillId="0" borderId="0" applyNumberFormat="0" applyFill="0" applyBorder="0" applyAlignment="0" applyProtection="0"/>
    <xf numFmtId="196" fontId="9" fillId="110" borderId="0"/>
    <xf numFmtId="196" fontId="76" fillId="68" borderId="0" applyNumberFormat="0" applyBorder="0" applyAlignment="0" applyProtection="0"/>
    <xf numFmtId="196" fontId="52" fillId="69" borderId="0" applyNumberFormat="0" applyBorder="0" applyAlignment="0" applyProtection="0"/>
    <xf numFmtId="196" fontId="52" fillId="70" borderId="0" applyNumberFormat="0" applyBorder="0" applyAlignment="0" applyProtection="0"/>
    <xf numFmtId="196" fontId="76" fillId="71" borderId="0" applyNumberFormat="0" applyBorder="0" applyAlignment="0" applyProtection="0"/>
    <xf numFmtId="196" fontId="76" fillId="72" borderId="0" applyNumberFormat="0" applyBorder="0" applyAlignment="0" applyProtection="0"/>
    <xf numFmtId="196" fontId="52" fillId="73" borderId="0" applyNumberFormat="0" applyBorder="0" applyAlignment="0" applyProtection="0"/>
    <xf numFmtId="196" fontId="52" fillId="74" borderId="0" applyNumberFormat="0" applyBorder="0" applyAlignment="0" applyProtection="0"/>
    <xf numFmtId="196" fontId="76" fillId="75" borderId="0" applyNumberFormat="0" applyBorder="0" applyAlignment="0" applyProtection="0"/>
    <xf numFmtId="196" fontId="76" fillId="76" borderId="0" applyNumberFormat="0" applyBorder="0" applyAlignment="0" applyProtection="0"/>
    <xf numFmtId="196" fontId="52" fillId="77" borderId="0" applyNumberFormat="0" applyBorder="0" applyAlignment="0" applyProtection="0"/>
    <xf numFmtId="196" fontId="52" fillId="78" borderId="0" applyNumberFormat="0" applyBorder="0" applyAlignment="0" applyProtection="0"/>
    <xf numFmtId="196" fontId="76" fillId="79" borderId="0" applyNumberFormat="0" applyBorder="0" applyAlignment="0" applyProtection="0"/>
    <xf numFmtId="196" fontId="76" fillId="80" borderId="0" applyNumberFormat="0" applyBorder="0" applyAlignment="0" applyProtection="0"/>
    <xf numFmtId="196" fontId="52" fillId="73" borderId="0" applyNumberFormat="0" applyBorder="0" applyAlignment="0" applyProtection="0"/>
    <xf numFmtId="196" fontId="52" fillId="81" borderId="0" applyNumberFormat="0" applyBorder="0" applyAlignment="0" applyProtection="0"/>
    <xf numFmtId="196" fontId="76" fillId="74" borderId="0" applyNumberFormat="0" applyBorder="0" applyAlignment="0" applyProtection="0"/>
    <xf numFmtId="196" fontId="76" fillId="71" borderId="0" applyNumberFormat="0" applyBorder="0" applyAlignment="0" applyProtection="0"/>
    <xf numFmtId="196" fontId="52" fillId="82" borderId="0" applyNumberFormat="0" applyBorder="0" applyAlignment="0" applyProtection="0"/>
    <xf numFmtId="196" fontId="52" fillId="83"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52" fillId="85" borderId="0" applyNumberFormat="0" applyBorder="0" applyAlignment="0" applyProtection="0"/>
    <xf numFmtId="196" fontId="52" fillId="86" borderId="0" applyNumberFormat="0" applyBorder="0" applyAlignment="0" applyProtection="0"/>
    <xf numFmtId="196" fontId="76" fillId="87" borderId="0" applyNumberFormat="0" applyBorder="0" applyAlignment="0" applyProtection="0"/>
    <xf numFmtId="196" fontId="92" fillId="85" borderId="0" applyNumberFormat="0" applyBorder="0" applyAlignment="0" applyProtection="0"/>
    <xf numFmtId="196" fontId="93" fillId="88" borderId="31" applyNumberFormat="0" applyAlignment="0" applyProtection="0"/>
    <xf numFmtId="196" fontId="79" fillId="80" borderId="17" applyNumberFormat="0" applyAlignment="0" applyProtection="0"/>
    <xf numFmtId="196" fontId="94" fillId="89" borderId="0" applyNumberFormat="0" applyBorder="0" applyAlignment="0" applyProtection="0"/>
    <xf numFmtId="196" fontId="94" fillId="90" borderId="0" applyNumberFormat="0" applyBorder="0" applyAlignment="0" applyProtection="0"/>
    <xf numFmtId="196" fontId="94" fillId="91" borderId="0" applyNumberFormat="0" applyBorder="0" applyAlignment="0" applyProtection="0"/>
    <xf numFmtId="196" fontId="52" fillId="78" borderId="0" applyNumberFormat="0" applyBorder="0" applyAlignment="0" applyProtection="0"/>
    <xf numFmtId="196" fontId="82" fillId="0" borderId="32" applyNumberFormat="0" applyFill="0" applyAlignment="0" applyProtection="0"/>
    <xf numFmtId="196" fontId="83" fillId="0" borderId="33" applyNumberFormat="0" applyFill="0" applyAlignment="0" applyProtection="0"/>
    <xf numFmtId="196" fontId="84" fillId="0" borderId="34" applyNumberFormat="0" applyFill="0" applyAlignment="0" applyProtection="0"/>
    <xf numFmtId="196" fontId="84" fillId="0" borderId="0" applyNumberFormat="0" applyFill="0" applyBorder="0" applyAlignment="0" applyProtection="0"/>
    <xf numFmtId="196" fontId="95" fillId="86" borderId="31" applyNumberFormat="0" applyAlignment="0" applyProtection="0"/>
    <xf numFmtId="196" fontId="96" fillId="0" borderId="35" applyNumberFormat="0" applyFill="0" applyAlignment="0" applyProtection="0"/>
    <xf numFmtId="196" fontId="96" fillId="86" borderId="0" applyNumberFormat="0" applyBorder="0" applyAlignment="0" applyProtection="0"/>
    <xf numFmtId="196" fontId="9" fillId="85" borderId="31" applyNumberFormat="0" applyFont="0" applyAlignment="0" applyProtection="0"/>
    <xf numFmtId="196" fontId="88" fillId="88" borderId="24" applyNumberFormat="0" applyAlignment="0" applyProtection="0"/>
    <xf numFmtId="196" fontId="76" fillId="76" borderId="0" applyNumberFormat="0" applyBorder="0" applyAlignment="0" applyProtection="0"/>
    <xf numFmtId="196" fontId="91" fillId="48" borderId="36" applyNumberFormat="0" applyProtection="0">
      <alignment horizontal="left" vertical="top" indent="1"/>
    </xf>
    <xf numFmtId="196" fontId="76" fillId="84" borderId="0" applyNumberFormat="0" applyBorder="0" applyAlignment="0" applyProtection="0"/>
    <xf numFmtId="196" fontId="76" fillId="72" borderId="0" applyNumberFormat="0" applyBorder="0" applyAlignment="0" applyProtection="0"/>
    <xf numFmtId="196" fontId="76" fillId="84" borderId="0" applyNumberFormat="0" applyBorder="0" applyAlignment="0" applyProtection="0"/>
    <xf numFmtId="196" fontId="76" fillId="71" borderId="0" applyNumberFormat="0" applyBorder="0" applyAlignment="0" applyProtection="0"/>
    <xf numFmtId="196" fontId="76" fillId="68" borderId="0" applyNumberFormat="0" applyBorder="0" applyAlignment="0" applyProtection="0"/>
    <xf numFmtId="196" fontId="9" fillId="110" borderId="0"/>
    <xf numFmtId="196" fontId="76" fillId="80" borderId="0" applyNumberFormat="0" applyBorder="0" applyAlignment="0" applyProtection="0"/>
    <xf numFmtId="196" fontId="76" fillId="76" borderId="0" applyNumberFormat="0" applyBorder="0" applyAlignment="0" applyProtection="0"/>
    <xf numFmtId="196" fontId="9" fillId="39" borderId="31" applyNumberFormat="0" applyProtection="0">
      <alignment horizontal="left" vertical="center" indent="1"/>
    </xf>
    <xf numFmtId="196" fontId="9" fillId="44" borderId="36" applyNumberFormat="0" applyProtection="0">
      <alignment horizontal="left" vertical="top" indent="1"/>
    </xf>
    <xf numFmtId="196" fontId="9" fillId="101" borderId="31" applyNumberFormat="0" applyProtection="0">
      <alignment horizontal="left" vertical="center" indent="1"/>
    </xf>
    <xf numFmtId="196" fontId="9" fillId="99" borderId="36" applyNumberFormat="0" applyProtection="0">
      <alignment horizontal="left" vertical="top" indent="1"/>
    </xf>
    <xf numFmtId="196" fontId="9" fillId="102" borderId="31" applyNumberFormat="0" applyProtection="0">
      <alignment horizontal="left" vertical="center" indent="1"/>
    </xf>
    <xf numFmtId="196" fontId="9" fillId="102" borderId="36" applyNumberFormat="0" applyProtection="0">
      <alignment horizontal="left" vertical="top" indent="1"/>
    </xf>
    <xf numFmtId="196" fontId="9" fillId="100" borderId="31" applyNumberFormat="0" applyProtection="0">
      <alignment horizontal="left" vertical="center" indent="1"/>
    </xf>
    <xf numFmtId="196" fontId="9" fillId="100" borderId="36" applyNumberFormat="0" applyProtection="0">
      <alignment horizontal="left" vertical="top" indent="1"/>
    </xf>
    <xf numFmtId="196" fontId="9" fillId="37" borderId="38" applyNumberFormat="0">
      <protection locked="0"/>
    </xf>
    <xf numFmtId="196" fontId="69" fillId="44" borderId="39" applyBorder="0"/>
    <xf numFmtId="196" fontId="76" fillId="72" borderId="0" applyNumberFormat="0" applyBorder="0" applyAlignment="0" applyProtection="0"/>
    <xf numFmtId="196" fontId="75" fillId="103" borderId="36" applyNumberFormat="0" applyProtection="0">
      <alignment horizontal="left" vertical="top" indent="1"/>
    </xf>
    <xf numFmtId="196" fontId="75" fillId="99" borderId="36" applyNumberFormat="0" applyProtection="0">
      <alignment horizontal="left" vertical="top" indent="1"/>
    </xf>
    <xf numFmtId="196" fontId="76" fillId="68" borderId="0" applyNumberFormat="0" applyBorder="0" applyAlignment="0" applyProtection="0"/>
    <xf numFmtId="196" fontId="9" fillId="105" borderId="30"/>
    <xf numFmtId="196" fontId="9" fillId="110" borderId="0"/>
    <xf numFmtId="196" fontId="89" fillId="0" borderId="0" applyNumberFormat="0" applyFill="0" applyBorder="0" applyAlignment="0" applyProtection="0"/>
    <xf numFmtId="196" fontId="94" fillId="0" borderId="40" applyNumberFormat="0" applyFill="0" applyAlignment="0" applyProtection="0"/>
    <xf numFmtId="196" fontId="100" fillId="0" borderId="0" applyNumberFormat="0" applyFill="0" applyBorder="0" applyAlignment="0" applyProtection="0"/>
    <xf numFmtId="196" fontId="76" fillId="80" borderId="0" applyNumberFormat="0" applyBorder="0" applyAlignment="0" applyProtection="0"/>
    <xf numFmtId="9" fontId="9" fillId="0" borderId="0" applyFont="0" applyFill="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9" fillId="85" borderId="31" applyNumberFormat="0" applyFont="0" applyAlignment="0" applyProtection="0"/>
    <xf numFmtId="196" fontId="9" fillId="85" borderId="31" applyNumberFormat="0" applyFont="0" applyAlignment="0" applyProtection="0"/>
    <xf numFmtId="196" fontId="9" fillId="85" borderId="31" applyNumberFormat="0" applyFont="0" applyAlignment="0" applyProtection="0"/>
    <xf numFmtId="196" fontId="9" fillId="85" borderId="31" applyNumberFormat="0" applyFont="0" applyAlignment="0" applyProtection="0"/>
    <xf numFmtId="196" fontId="76" fillId="84" borderId="0" applyNumberFormat="0" applyBorder="0" applyAlignment="0" applyProtection="0"/>
    <xf numFmtId="196" fontId="76" fillId="71" borderId="0" applyNumberFormat="0" applyBorder="0" applyAlignment="0" applyProtection="0"/>
    <xf numFmtId="196" fontId="76" fillId="84" borderId="0" applyNumberFormat="0" applyBorder="0" applyAlignment="0" applyProtection="0"/>
    <xf numFmtId="196" fontId="76" fillId="80" borderId="0" applyNumberFormat="0" applyBorder="0" applyAlignment="0" applyProtection="0"/>
    <xf numFmtId="196" fontId="76" fillId="71" borderId="0" applyNumberFormat="0" applyBorder="0" applyAlignment="0" applyProtection="0"/>
    <xf numFmtId="196" fontId="76" fillId="80" borderId="0" applyNumberFormat="0" applyBorder="0" applyAlignment="0" applyProtection="0"/>
    <xf numFmtId="196" fontId="76" fillId="76" borderId="0" applyNumberFormat="0" applyBorder="0" applyAlignment="0" applyProtection="0"/>
    <xf numFmtId="196" fontId="76" fillId="76" borderId="0" applyNumberFormat="0" applyBorder="0" applyAlignment="0" applyProtection="0"/>
    <xf numFmtId="196" fontId="76" fillId="72" borderId="0" applyNumberFormat="0" applyBorder="0" applyAlignment="0" applyProtection="0"/>
    <xf numFmtId="196" fontId="76" fillId="72" borderId="0" applyNumberFormat="0" applyBorder="0" applyAlignment="0" applyProtection="0"/>
    <xf numFmtId="196" fontId="76" fillId="68" borderId="0" applyNumberFormat="0" applyBorder="0" applyAlignment="0" applyProtection="0"/>
    <xf numFmtId="196" fontId="76" fillId="68" borderId="0" applyNumberFormat="0" applyBorder="0" applyAlignment="0" applyProtection="0"/>
    <xf numFmtId="196" fontId="94" fillId="0" borderId="40" applyNumberFormat="0" applyFill="0" applyAlignment="0" applyProtection="0"/>
    <xf numFmtId="196" fontId="9" fillId="110" borderId="0"/>
    <xf numFmtId="9" fontId="9" fillId="0" borderId="0" applyFont="0" applyFill="0" applyBorder="0" applyAlignment="0" applyProtection="0"/>
    <xf numFmtId="196" fontId="94" fillId="0" borderId="40" applyNumberFormat="0" applyFill="0" applyAlignment="0" applyProtection="0"/>
    <xf numFmtId="9" fontId="9" fillId="0" borderId="0" applyFont="0" applyFill="0" applyBorder="0" applyAlignment="0" applyProtection="0"/>
    <xf numFmtId="196" fontId="9" fillId="85" borderId="31" applyNumberFormat="0" applyFont="0" applyAlignment="0" applyProtection="0"/>
    <xf numFmtId="196" fontId="9" fillId="110" borderId="0"/>
    <xf numFmtId="196" fontId="94" fillId="0" borderId="40" applyNumberFormat="0" applyFill="0" applyAlignment="0" applyProtection="0"/>
    <xf numFmtId="9" fontId="9" fillId="0" borderId="0" applyFont="0" applyFill="0" applyBorder="0" applyAlignment="0" applyProtection="0"/>
    <xf numFmtId="196" fontId="76" fillId="71" borderId="0" applyNumberFormat="0" applyBorder="0" applyAlignment="0" applyProtection="0"/>
    <xf numFmtId="196" fontId="76" fillId="80" borderId="0" applyNumberFormat="0" applyBorder="0" applyAlignment="0" applyProtection="0"/>
    <xf numFmtId="196" fontId="76" fillId="76" borderId="0" applyNumberFormat="0" applyBorder="0" applyAlignment="0" applyProtection="0"/>
    <xf numFmtId="196" fontId="76" fillId="72" borderId="0" applyNumberFormat="0" applyBorder="0" applyAlignment="0" applyProtection="0"/>
    <xf numFmtId="196" fontId="76" fillId="68" borderId="0" applyNumberFormat="0" applyBorder="0" applyAlignment="0" applyProtection="0"/>
    <xf numFmtId="196" fontId="94" fillId="0" borderId="40" applyNumberFormat="0" applyFill="0" applyAlignment="0" applyProtection="0"/>
    <xf numFmtId="196" fontId="9" fillId="110" borderId="0"/>
    <xf numFmtId="9" fontId="9" fillId="0" borderId="0" applyFont="0" applyFill="0" applyBorder="0" applyAlignment="0" applyProtection="0"/>
    <xf numFmtId="196" fontId="94" fillId="0" borderId="40" applyNumberFormat="0" applyFill="0" applyAlignment="0" applyProtection="0"/>
    <xf numFmtId="9" fontId="9" fillId="0" borderId="0" applyFont="0" applyFill="0" applyBorder="0" applyAlignment="0" applyProtection="0"/>
    <xf numFmtId="41" fontId="31" fillId="0" borderId="0" applyFont="0" applyFill="0" applyBorder="0" applyAlignment="0" applyProtection="0"/>
    <xf numFmtId="0" fontId="1" fillId="0" borderId="0"/>
    <xf numFmtId="0" fontId="3" fillId="0" borderId="0"/>
    <xf numFmtId="0" fontId="1" fillId="0" borderId="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96" fontId="31" fillId="0" borderId="0"/>
    <xf numFmtId="174" fontId="31" fillId="0" borderId="0" applyFont="0" applyFill="0" applyBorder="0" applyAlignment="0" applyProtection="0"/>
    <xf numFmtId="41" fontId="31"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cellStyleXfs>
  <cellXfs count="255">
    <xf numFmtId="0" fontId="0" fillId="0" borderId="0" xfId="0"/>
    <xf numFmtId="0" fontId="4" fillId="5" borderId="0" xfId="4" applyFont="1" applyFill="1"/>
    <xf numFmtId="0" fontId="6" fillId="5" borderId="1" xfId="4" applyFont="1" applyFill="1" applyBorder="1"/>
    <xf numFmtId="0" fontId="6" fillId="5" borderId="1" xfId="4" applyFont="1" applyFill="1" applyBorder="1" applyAlignment="1">
      <alignment horizontal="right"/>
    </xf>
    <xf numFmtId="0" fontId="7" fillId="5" borderId="0" xfId="0" applyFont="1" applyFill="1"/>
    <xf numFmtId="0" fontId="10" fillId="5" borderId="0" xfId="0" applyFont="1" applyFill="1"/>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applyAlignment="1"/>
    <xf numFmtId="0" fontId="5" fillId="5" borderId="0" xfId="4" applyFont="1" applyFill="1"/>
    <xf numFmtId="0" fontId="6" fillId="5" borderId="3" xfId="4" applyFont="1" applyFill="1" applyBorder="1"/>
    <xf numFmtId="165" fontId="20" fillId="5" borderId="0" xfId="0" applyNumberFormat="1" applyFont="1" applyFill="1" applyAlignment="1">
      <alignment horizontal="right"/>
    </xf>
    <xf numFmtId="165" fontId="20" fillId="5" borderId="0" xfId="5" applyNumberFormat="1" applyFont="1" applyFill="1">
      <alignment horizontal="right"/>
    </xf>
    <xf numFmtId="0" fontId="20" fillId="5" borderId="0" xfId="0" applyFont="1" applyFill="1"/>
    <xf numFmtId="166" fontId="20" fillId="5" borderId="0" xfId="5" applyNumberFormat="1" applyFont="1" applyFill="1" applyAlignment="1"/>
    <xf numFmtId="164" fontId="24" fillId="5" borderId="0" xfId="5" applyFont="1" applyFill="1">
      <alignment horizontal="right"/>
    </xf>
    <xf numFmtId="3" fontId="21" fillId="5" borderId="0" xfId="0" applyNumberFormat="1" applyFont="1" applyFill="1"/>
    <xf numFmtId="10" fontId="20" fillId="5" borderId="0" xfId="5" applyNumberFormat="1" applyFont="1" applyFill="1">
      <alignment horizontal="right"/>
    </xf>
    <xf numFmtId="167" fontId="20" fillId="5" borderId="0" xfId="5" applyNumberFormat="1" applyFont="1" applyFill="1" applyAlignment="1"/>
    <xf numFmtId="9" fontId="20" fillId="5" borderId="0" xfId="0" applyNumberFormat="1" applyFont="1" applyFill="1" applyAlignment="1">
      <alignment horizontal="right"/>
    </xf>
    <xf numFmtId="9" fontId="20" fillId="5" borderId="0" xfId="5" applyNumberFormat="1" applyFont="1" applyFill="1">
      <alignment horizontal="right"/>
    </xf>
    <xf numFmtId="9" fontId="20" fillId="5" borderId="0" xfId="0" applyNumberFormat="1" applyFont="1" applyFill="1"/>
    <xf numFmtId="3" fontId="20" fillId="5" borderId="0" xfId="0" applyNumberFormat="1" applyFont="1" applyFill="1" applyAlignment="1">
      <alignment horizontal="right"/>
    </xf>
    <xf numFmtId="165" fontId="21" fillId="5" borderId="0" xfId="0" applyNumberFormat="1" applyFont="1" applyFill="1"/>
    <xf numFmtId="3" fontId="20" fillId="5" borderId="0" xfId="5" applyNumberFormat="1" applyFont="1" applyFill="1">
      <alignment horizontal="right"/>
    </xf>
    <xf numFmtId="0" fontId="9" fillId="5" borderId="0" xfId="0" applyFont="1" applyFill="1"/>
    <xf numFmtId="0" fontId="10" fillId="5" borderId="0" xfId="0" applyFont="1" applyFill="1" applyAlignment="1">
      <alignment horizontal="right"/>
    </xf>
    <xf numFmtId="0" fontId="25" fillId="5" borderId="0" xfId="0" applyFont="1" applyFill="1"/>
    <xf numFmtId="0" fontId="18" fillId="5" borderId="3" xfId="4" applyFont="1" applyFill="1" applyBorder="1"/>
    <xf numFmtId="0" fontId="21" fillId="5" borderId="4" xfId="0" applyFont="1" applyFill="1" applyBorder="1"/>
    <xf numFmtId="167" fontId="20" fillId="5" borderId="4" xfId="5" applyNumberFormat="1" applyFont="1" applyFill="1" applyBorder="1" applyAlignment="1"/>
    <xf numFmtId="167" fontId="21" fillId="5" borderId="0" xfId="0" applyNumberFormat="1" applyFont="1" applyFill="1"/>
    <xf numFmtId="167" fontId="21" fillId="5" borderId="4" xfId="0" applyNumberFormat="1" applyFont="1" applyFill="1" applyBorder="1"/>
    <xf numFmtId="0" fontId="19" fillId="5" borderId="5" xfId="0" applyFont="1" applyFill="1" applyBorder="1"/>
    <xf numFmtId="167" fontId="19" fillId="5" borderId="5" xfId="0" applyNumberFormat="1" applyFont="1" applyFill="1" applyBorder="1"/>
    <xf numFmtId="0" fontId="21" fillId="5" borderId="2" xfId="0" applyFont="1" applyFill="1" applyBorder="1"/>
    <xf numFmtId="167" fontId="21" fillId="5" borderId="2" xfId="0" applyNumberFormat="1" applyFont="1" applyFill="1" applyBorder="1"/>
    <xf numFmtId="167" fontId="19" fillId="5" borderId="0" xfId="0" applyNumberFormat="1" applyFont="1" applyFill="1"/>
    <xf numFmtId="3" fontId="20" fillId="5" borderId="0" xfId="0" applyNumberFormat="1" applyFont="1" applyFill="1"/>
    <xf numFmtId="166" fontId="21"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8" fontId="18" fillId="5" borderId="3" xfId="4" applyNumberFormat="1" applyFont="1" applyFill="1" applyBorder="1" applyAlignment="1">
      <alignment horizontal="right"/>
    </xf>
    <xf numFmtId="167" fontId="20" fillId="5" borderId="0" xfId="5" applyNumberFormat="1" applyFont="1" applyFill="1">
      <alignment horizontal="right"/>
    </xf>
    <xf numFmtId="167" fontId="20" fillId="5" borderId="2" xfId="5" applyNumberFormat="1" applyFont="1" applyFill="1" applyBorder="1" applyAlignment="1"/>
    <xf numFmtId="0" fontId="19" fillId="5" borderId="4" xfId="0" applyFont="1" applyFill="1" applyBorder="1"/>
    <xf numFmtId="167" fontId="26" fillId="5" borderId="0" xfId="5" applyNumberFormat="1" applyFont="1" applyFill="1" applyAlignment="1"/>
    <xf numFmtId="0" fontId="27" fillId="5" borderId="0" xfId="0" applyFont="1" applyFill="1"/>
    <xf numFmtId="0" fontId="28" fillId="5" borderId="0" xfId="4" applyFont="1" applyFill="1"/>
    <xf numFmtId="164" fontId="26" fillId="5" borderId="0" xfId="5" applyFont="1" applyFill="1">
      <alignment horizontal="right"/>
    </xf>
    <xf numFmtId="164" fontId="20" fillId="5" borderId="2" xfId="5" applyFont="1" applyFill="1" applyBorder="1">
      <alignment horizontal="right"/>
    </xf>
    <xf numFmtId="0" fontId="29" fillId="5" borderId="0" xfId="3" applyFont="1" applyFill="1" applyAlignment="1"/>
    <xf numFmtId="0" fontId="17" fillId="5" borderId="0" xfId="3" applyFont="1" applyFill="1" applyAlignment="1"/>
    <xf numFmtId="0" fontId="30" fillId="5" borderId="0" xfId="4" applyFont="1" applyFill="1"/>
    <xf numFmtId="0" fontId="26" fillId="5" borderId="0" xfId="0" applyFont="1" applyFill="1"/>
    <xf numFmtId="167" fontId="21" fillId="5" borderId="0" xfId="0" applyNumberFormat="1" applyFont="1" applyFill="1" applyAlignment="1">
      <alignment horizontal="right"/>
    </xf>
    <xf numFmtId="164" fontId="26" fillId="5" borderId="4" xfId="5" applyFont="1" applyFill="1" applyBorder="1">
      <alignment horizontal="right"/>
    </xf>
    <xf numFmtId="164" fontId="20" fillId="5" borderId="0" xfId="5" applyFont="1" applyFill="1" applyAlignment="1"/>
    <xf numFmtId="165" fontId="20" fillId="5" borderId="0" xfId="0" applyNumberFormat="1" applyFont="1" applyFill="1"/>
    <xf numFmtId="165" fontId="20" fillId="5" borderId="0" xfId="5" applyNumberFormat="1" applyFont="1" applyFill="1" applyAlignment="1"/>
    <xf numFmtId="0" fontId="11" fillId="5" borderId="0" xfId="3" applyFont="1" applyFill="1" applyAlignment="1"/>
    <xf numFmtId="0" fontId="32" fillId="5" borderId="0" xfId="3" applyFont="1" applyFill="1" applyAlignment="1"/>
    <xf numFmtId="0" fontId="18" fillId="5" borderId="1" xfId="4" applyFont="1" applyFill="1" applyBorder="1" applyAlignment="1">
      <alignment horizontal="right"/>
    </xf>
    <xf numFmtId="164" fontId="20" fillId="5" borderId="5" xfId="5" applyFont="1" applyFill="1" applyBorder="1">
      <alignment horizontal="right"/>
    </xf>
    <xf numFmtId="164" fontId="26" fillId="5" borderId="5" xfId="5" applyFont="1" applyFill="1" applyBorder="1">
      <alignment horizontal="right"/>
    </xf>
    <xf numFmtId="0" fontId="19" fillId="5" borderId="2" xfId="0" applyFont="1" applyFill="1" applyBorder="1"/>
    <xf numFmtId="164" fontId="26" fillId="5" borderId="2" xfId="5" applyFont="1" applyFill="1" applyBorder="1">
      <alignment horizontal="right"/>
    </xf>
    <xf numFmtId="171" fontId="18" fillId="5" borderId="0" xfId="4" applyNumberFormat="1" applyFont="1" applyFill="1" applyAlignment="1">
      <alignment horizontal="right"/>
    </xf>
    <xf numFmtId="171" fontId="5" fillId="5" borderId="0" xfId="4" applyNumberFormat="1" applyFont="1" applyFill="1" applyAlignment="1">
      <alignment horizontal="right"/>
    </xf>
    <xf numFmtId="0" fontId="25" fillId="5" borderId="0" xfId="0" applyFont="1" applyFill="1" applyAlignment="1">
      <alignment horizontal="right"/>
    </xf>
    <xf numFmtId="168" fontId="18" fillId="5" borderId="3" xfId="4" applyNumberFormat="1" applyFont="1" applyFill="1" applyBorder="1"/>
    <xf numFmtId="171" fontId="5" fillId="5" borderId="0" xfId="4" applyNumberFormat="1" applyFont="1" applyFill="1"/>
    <xf numFmtId="0" fontId="16" fillId="5" borderId="0" xfId="0" applyFont="1" applyFill="1"/>
    <xf numFmtId="164" fontId="25" fillId="5" borderId="0" xfId="5" applyFont="1" applyFill="1">
      <alignment horizontal="right"/>
    </xf>
    <xf numFmtId="164" fontId="25" fillId="5" borderId="2" xfId="5" applyFont="1" applyFill="1" applyBorder="1">
      <alignment horizontal="right"/>
    </xf>
    <xf numFmtId="165" fontId="25" fillId="5" borderId="0" xfId="5" applyNumberFormat="1" applyFont="1" applyFill="1">
      <alignment horizontal="right"/>
    </xf>
    <xf numFmtId="0" fontId="35" fillId="5" borderId="0" xfId="0" applyFont="1" applyFill="1"/>
    <xf numFmtId="0" fontId="35" fillId="5" borderId="2" xfId="0" applyFont="1" applyFill="1" applyBorder="1"/>
    <xf numFmtId="164" fontId="0" fillId="5" borderId="0" xfId="0" applyNumberFormat="1" applyFill="1"/>
    <xf numFmtId="167" fontId="0" fillId="5" borderId="0" xfId="0" applyNumberFormat="1" applyFill="1"/>
    <xf numFmtId="0" fontId="18" fillId="5" borderId="0" xfId="4" applyFont="1" applyFill="1" applyAlignment="1">
      <alignment horizontal="right"/>
    </xf>
    <xf numFmtId="0" fontId="19" fillId="5" borderId="0" xfId="0" applyFont="1" applyFill="1"/>
    <xf numFmtId="0" fontId="21" fillId="5" borderId="0" xfId="0" applyFont="1" applyFill="1"/>
    <xf numFmtId="9" fontId="20" fillId="5" borderId="0" xfId="1" applyFont="1" applyFill="1" applyAlignment="1">
      <alignment horizontal="right"/>
    </xf>
    <xf numFmtId="167" fontId="19" fillId="5" borderId="2" xfId="0" applyNumberFormat="1" applyFont="1" applyFill="1" applyBorder="1"/>
    <xf numFmtId="9" fontId="0" fillId="5" borderId="0" xfId="1" applyFont="1" applyFill="1"/>
    <xf numFmtId="0" fontId="51" fillId="5" borderId="0" xfId="0" applyFont="1" applyFill="1"/>
    <xf numFmtId="0" fontId="51" fillId="5" borderId="0" xfId="0" applyFont="1" applyFill="1" applyAlignment="1">
      <alignment horizontal="right"/>
    </xf>
    <xf numFmtId="10" fontId="21" fillId="5" borderId="0" xfId="1" applyNumberFormat="1" applyFont="1" applyFill="1"/>
    <xf numFmtId="165" fontId="0" fillId="5" borderId="0" xfId="1" applyNumberFormat="1" applyFont="1" applyFill="1"/>
    <xf numFmtId="10" fontId="21" fillId="5" borderId="0" xfId="1" applyNumberFormat="1" applyFont="1" applyFill="1" applyBorder="1"/>
    <xf numFmtId="0" fontId="18" fillId="5" borderId="0" xfId="4" applyFont="1" applyFill="1"/>
    <xf numFmtId="168" fontId="18" fillId="5" borderId="0" xfId="4" applyNumberFormat="1" applyFont="1" applyFill="1" applyAlignment="1">
      <alignment horizontal="right"/>
    </xf>
    <xf numFmtId="10" fontId="112" fillId="5" borderId="0" xfId="0" applyNumberFormat="1" applyFont="1" applyFill="1" applyAlignment="1">
      <alignment horizontal="right"/>
    </xf>
    <xf numFmtId="0" fontId="113" fillId="5" borderId="0" xfId="0" applyFont="1" applyFill="1" applyAlignment="1">
      <alignment horizontal="right"/>
    </xf>
    <xf numFmtId="0" fontId="114" fillId="5" borderId="0" xfId="3" applyFont="1" applyFill="1" applyAlignment="1">
      <alignment horizontal="right"/>
    </xf>
    <xf numFmtId="166" fontId="112" fillId="5" borderId="0" xfId="5" applyNumberFormat="1" applyFont="1" applyFill="1" applyAlignment="1"/>
    <xf numFmtId="165" fontId="20" fillId="5" borderId="0" xfId="1" applyNumberFormat="1" applyFont="1" applyFill="1" applyAlignment="1">
      <alignment horizontal="right"/>
    </xf>
    <xf numFmtId="202" fontId="20" fillId="5" borderId="0" xfId="1" applyNumberFormat="1" applyFont="1" applyFill="1" applyBorder="1" applyAlignment="1">
      <alignment horizontal="right" readingOrder="1"/>
    </xf>
    <xf numFmtId="202" fontId="21" fillId="5" borderId="0" xfId="1" applyNumberFormat="1" applyFont="1" applyFill="1" applyBorder="1" applyAlignment="1">
      <alignment horizontal="right" readingOrder="1"/>
    </xf>
    <xf numFmtId="167" fontId="20" fillId="5" borderId="2" xfId="5" applyNumberFormat="1" applyFont="1" applyFill="1" applyBorder="1">
      <alignment horizontal="right"/>
    </xf>
    <xf numFmtId="41" fontId="19" fillId="5" borderId="0" xfId="32853" applyFont="1" applyFill="1" applyBorder="1" applyAlignment="1"/>
    <xf numFmtId="196" fontId="119" fillId="5" borderId="0" xfId="409" applyFont="1" applyFill="1"/>
    <xf numFmtId="0" fontId="15" fillId="5" borderId="0" xfId="0" applyFont="1" applyFill="1"/>
    <xf numFmtId="173" fontId="20" fillId="5" borderId="0" xfId="5" applyNumberFormat="1" applyFont="1" applyFill="1">
      <alignment horizontal="right"/>
    </xf>
    <xf numFmtId="196" fontId="119" fillId="5" borderId="0" xfId="409" applyFont="1" applyFill="1" applyAlignment="1">
      <alignment horizontal="left"/>
    </xf>
    <xf numFmtId="170" fontId="20" fillId="5" borderId="6" xfId="6" applyNumberFormat="1" applyFont="1" applyFill="1" applyBorder="1"/>
    <xf numFmtId="165" fontId="21" fillId="5" borderId="0" xfId="1" applyNumberFormat="1" applyFont="1" applyFill="1"/>
    <xf numFmtId="3" fontId="19" fillId="5" borderId="4" xfId="0" applyNumberFormat="1" applyFont="1" applyFill="1" applyBorder="1"/>
    <xf numFmtId="170" fontId="0" fillId="5" borderId="0" xfId="0" applyNumberFormat="1" applyFill="1"/>
    <xf numFmtId="203" fontId="20" fillId="5" borderId="0" xfId="5" applyNumberFormat="1" applyFont="1" applyFill="1" applyAlignment="1"/>
    <xf numFmtId="165" fontId="10" fillId="5" borderId="0" xfId="0" applyNumberFormat="1" applyFont="1" applyFill="1"/>
    <xf numFmtId="168" fontId="18" fillId="5" borderId="0" xfId="4" applyNumberFormat="1" applyFont="1" applyFill="1"/>
    <xf numFmtId="167" fontId="26" fillId="5" borderId="4" xfId="5" applyNumberFormat="1" applyFont="1" applyFill="1" applyBorder="1" applyAlignment="1"/>
    <xf numFmtId="0" fontId="51" fillId="5" borderId="3" xfId="4" applyFont="1" applyFill="1" applyBorder="1"/>
    <xf numFmtId="196" fontId="21" fillId="5" borderId="0" xfId="409" applyFont="1" applyFill="1"/>
    <xf numFmtId="196" fontId="21" fillId="5" borderId="0" xfId="409" applyFont="1" applyFill="1" applyAlignment="1">
      <alignment wrapText="1"/>
    </xf>
    <xf numFmtId="196" fontId="19" fillId="5" borderId="6" xfId="409" applyFont="1" applyFill="1" applyBorder="1"/>
    <xf numFmtId="196" fontId="19" fillId="5" borderId="0" xfId="409" applyFont="1" applyFill="1"/>
    <xf numFmtId="196" fontId="118" fillId="5" borderId="0" xfId="409" applyFont="1" applyFill="1"/>
    <xf numFmtId="9" fontId="118" fillId="5" borderId="0" xfId="2033" applyFont="1" applyFill="1"/>
    <xf numFmtId="41" fontId="34" fillId="5" borderId="0" xfId="32865" applyFont="1" applyFill="1"/>
    <xf numFmtId="168" fontId="51" fillId="5" borderId="3" xfId="4" applyNumberFormat="1" applyFont="1" applyFill="1" applyBorder="1" applyAlignment="1">
      <alignment horizontal="right"/>
    </xf>
    <xf numFmtId="9" fontId="118" fillId="5" borderId="0" xfId="409" applyNumberFormat="1" applyFont="1" applyFill="1"/>
    <xf numFmtId="41" fontId="21" fillId="5" borderId="0" xfId="32866" applyFont="1" applyFill="1" applyAlignment="1"/>
    <xf numFmtId="196" fontId="119" fillId="5" borderId="0" xfId="409" applyFont="1" applyFill="1" applyAlignment="1">
      <alignment horizontal="left" wrapText="1"/>
    </xf>
    <xf numFmtId="203" fontId="0" fillId="5" borderId="0" xfId="0" applyNumberFormat="1" applyFill="1"/>
    <xf numFmtId="164" fontId="21" fillId="5" borderId="0" xfId="0" applyNumberFormat="1" applyFont="1" applyFill="1"/>
    <xf numFmtId="0" fontId="33" fillId="5" borderId="0" xfId="4" applyFont="1" applyFill="1"/>
    <xf numFmtId="0" fontId="5" fillId="5" borderId="0" xfId="4" applyFont="1" applyFill="1" applyAlignment="1">
      <alignment horizontal="right"/>
    </xf>
    <xf numFmtId="0" fontId="33" fillId="5" borderId="0" xfId="4" applyFont="1" applyFill="1" applyAlignment="1">
      <alignment horizontal="right"/>
    </xf>
    <xf numFmtId="0" fontId="111" fillId="5" borderId="0" xfId="0" applyFont="1" applyFill="1"/>
    <xf numFmtId="170" fontId="20" fillId="5" borderId="0" xfId="6" applyNumberFormat="1" applyFont="1" applyFill="1" applyProtection="1">
      <protection locked="0"/>
    </xf>
    <xf numFmtId="0" fontId="12" fillId="5" borderId="0" xfId="2" applyFont="1" applyFill="1" applyAlignment="1">
      <alignment horizontal="right" wrapText="1"/>
    </xf>
    <xf numFmtId="0" fontId="12" fillId="5" borderId="46"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6" xfId="32863" applyFont="1" applyFill="1" applyBorder="1" applyAlignment="1">
      <alignment horizontal="right" wrapText="1"/>
    </xf>
    <xf numFmtId="0" fontId="12" fillId="5" borderId="0" xfId="32863" applyFont="1" applyFill="1" applyAlignment="1">
      <alignment horizontal="right" wrapText="1"/>
    </xf>
    <xf numFmtId="0" fontId="12" fillId="5" borderId="47" xfId="32864" applyFont="1" applyFill="1" applyBorder="1" applyAlignment="1">
      <alignment horizontal="right" wrapText="1"/>
    </xf>
    <xf numFmtId="0" fontId="12" fillId="5" borderId="0" xfId="32863" applyFont="1" applyFill="1" applyBorder="1" applyAlignment="1">
      <alignment horizontal="right" wrapText="1"/>
    </xf>
    <xf numFmtId="0" fontId="115" fillId="5" borderId="1" xfId="0" applyFont="1" applyFill="1" applyBorder="1"/>
    <xf numFmtId="0" fontId="18" fillId="5" borderId="1" xfId="0" applyFont="1" applyFill="1" applyBorder="1" applyAlignment="1">
      <alignment horizontal="right" wrapText="1"/>
    </xf>
    <xf numFmtId="0" fontId="18" fillId="5" borderId="48" xfId="0" applyFont="1" applyFill="1" applyBorder="1" applyAlignment="1">
      <alignment horizontal="right" wrapText="1"/>
    </xf>
    <xf numFmtId="0" fontId="18" fillId="5" borderId="49" xfId="0" applyFont="1" applyFill="1" applyBorder="1" applyAlignment="1">
      <alignment horizontal="right" wrapText="1"/>
    </xf>
    <xf numFmtId="0" fontId="21" fillId="5" borderId="50" xfId="0" applyFont="1" applyFill="1" applyBorder="1"/>
    <xf numFmtId="0" fontId="18" fillId="5" borderId="3" xfId="4" applyFont="1" applyFill="1" applyBorder="1" applyAlignment="1">
      <alignment horizontal="right"/>
    </xf>
    <xf numFmtId="164" fontId="20" fillId="5" borderId="0" xfId="5" applyFont="1" applyFill="1">
      <alignment horizontal="right"/>
    </xf>
    <xf numFmtId="164" fontId="35" fillId="5" borderId="2" xfId="5" applyFont="1" applyFill="1" applyBorder="1">
      <alignment horizontal="right"/>
    </xf>
    <xf numFmtId="167" fontId="26" fillId="5" borderId="0" xfId="5" applyNumberFormat="1" applyFont="1" applyFill="1">
      <alignment horizontal="right"/>
    </xf>
    <xf numFmtId="0" fontId="49" fillId="5" borderId="0" xfId="0" applyFont="1" applyFill="1"/>
    <xf numFmtId="172" fontId="21" fillId="5" borderId="0" xfId="0" applyNumberFormat="1" applyFont="1" applyFill="1"/>
    <xf numFmtId="172" fontId="19" fillId="5" borderId="0" xfId="0" applyNumberFormat="1" applyFont="1" applyFill="1"/>
    <xf numFmtId="3" fontId="0" fillId="5" borderId="0" xfId="1" applyNumberFormat="1" applyFont="1" applyFill="1"/>
    <xf numFmtId="0" fontId="120" fillId="5" borderId="0" xfId="0" applyFont="1" applyFill="1" applyAlignment="1">
      <alignment vertical="center"/>
    </xf>
    <xf numFmtId="0" fontId="15" fillId="5" borderId="0" xfId="0" applyFont="1" applyFill="1" applyAlignment="1">
      <alignment wrapText="1"/>
    </xf>
    <xf numFmtId="0" fontId="15" fillId="5" borderId="0" xfId="0" applyFont="1" applyFill="1" applyAlignment="1">
      <alignment vertical="top" wrapText="1"/>
    </xf>
    <xf numFmtId="167" fontId="5" fillId="5" borderId="0" xfId="4" applyNumberFormat="1" applyFont="1" applyFill="1" applyAlignment="1">
      <alignment horizontal="right"/>
    </xf>
    <xf numFmtId="196" fontId="21" fillId="0" borderId="0" xfId="409" applyFont="1" applyAlignment="1">
      <alignment wrapText="1"/>
    </xf>
    <xf numFmtId="196" fontId="21" fillId="5" borderId="2" xfId="409" applyFont="1" applyFill="1" applyBorder="1"/>
    <xf numFmtId="170" fontId="20" fillId="5" borderId="5" xfId="6" applyNumberFormat="1" applyFont="1" applyFill="1" applyBorder="1" applyProtection="1">
      <protection locked="0"/>
    </xf>
    <xf numFmtId="41" fontId="21" fillId="5" borderId="5" xfId="32866" applyFont="1" applyFill="1" applyBorder="1" applyAlignment="1"/>
    <xf numFmtId="0" fontId="122" fillId="5" borderId="0" xfId="4" applyFont="1" applyFill="1"/>
    <xf numFmtId="196" fontId="15" fillId="5" borderId="0" xfId="409" applyFont="1" applyFill="1"/>
    <xf numFmtId="196" fontId="123" fillId="5" borderId="0" xfId="656" applyFont="1" applyFill="1"/>
    <xf numFmtId="9" fontId="21" fillId="5" borderId="0" xfId="1" applyFont="1" applyFill="1"/>
    <xf numFmtId="196" fontId="34" fillId="5" borderId="46" xfId="656" applyFont="1" applyFill="1" applyBorder="1" applyAlignment="1">
      <alignment horizontal="right" wrapText="1"/>
    </xf>
    <xf numFmtId="196" fontId="34" fillId="5" borderId="0" xfId="656" applyFont="1" applyFill="1" applyAlignment="1">
      <alignment horizontal="right" wrapText="1"/>
    </xf>
    <xf numFmtId="196" fontId="126" fillId="5" borderId="5" xfId="409" applyFont="1" applyFill="1" applyBorder="1" applyAlignment="1">
      <alignment horizontal="left"/>
    </xf>
    <xf numFmtId="196" fontId="111" fillId="5" borderId="0" xfId="656" applyFont="1" applyFill="1"/>
    <xf numFmtId="9" fontId="12" fillId="5" borderId="0" xfId="1" applyFont="1" applyFill="1"/>
    <xf numFmtId="9" fontId="3" fillId="5" borderId="0" xfId="656" applyNumberFormat="1" applyFont="1" applyFill="1"/>
    <xf numFmtId="41" fontId="12" fillId="5" borderId="52" xfId="656" applyNumberFormat="1" applyFont="1" applyFill="1" applyBorder="1"/>
    <xf numFmtId="41" fontId="12" fillId="5" borderId="0" xfId="656" applyNumberFormat="1" applyFont="1" applyFill="1"/>
    <xf numFmtId="196" fontId="12" fillId="5" borderId="0" xfId="656" applyFont="1" applyFill="1"/>
    <xf numFmtId="41" fontId="12" fillId="5" borderId="0" xfId="32869" applyFont="1" applyFill="1" applyBorder="1" applyAlignment="1"/>
    <xf numFmtId="196" fontId="12" fillId="5" borderId="46" xfId="656" applyFont="1" applyFill="1" applyBorder="1"/>
    <xf numFmtId="41" fontId="12" fillId="5" borderId="0" xfId="32869" applyFont="1" applyFill="1"/>
    <xf numFmtId="41" fontId="12" fillId="5" borderId="46" xfId="32869" applyFont="1" applyFill="1" applyBorder="1"/>
    <xf numFmtId="41" fontId="12" fillId="5" borderId="46" xfId="32869" applyFont="1" applyFill="1" applyBorder="1" applyAlignment="1"/>
    <xf numFmtId="41" fontId="12" fillId="5" borderId="46" xfId="32869" applyFont="1" applyFill="1" applyBorder="1" applyAlignment="1">
      <alignment horizontal="right"/>
    </xf>
    <xf numFmtId="41" fontId="12" fillId="5" borderId="0" xfId="32869" applyFont="1" applyFill="1" applyBorder="1" applyAlignment="1">
      <alignment horizontal="right"/>
    </xf>
    <xf numFmtId="9" fontId="12" fillId="5" borderId="0" xfId="0" applyNumberFormat="1" applyFont="1" applyFill="1" applyAlignment="1">
      <alignment horizontal="right"/>
    </xf>
    <xf numFmtId="196" fontId="126" fillId="5" borderId="5" xfId="409" applyFont="1" applyFill="1" applyBorder="1" applyAlignment="1">
      <alignment horizontal="right"/>
    </xf>
    <xf numFmtId="9" fontId="34" fillId="5" borderId="0" xfId="1" applyFont="1" applyFill="1" applyAlignment="1">
      <alignment wrapText="1"/>
    </xf>
    <xf numFmtId="9" fontId="3" fillId="5" borderId="0" xfId="656" applyNumberFormat="1" applyFont="1" applyFill="1" applyAlignment="1">
      <alignment wrapText="1"/>
    </xf>
    <xf numFmtId="41" fontId="34" fillId="5" borderId="0" xfId="656" applyNumberFormat="1" applyFont="1" applyFill="1" applyAlignment="1">
      <alignment wrapText="1"/>
    </xf>
    <xf numFmtId="41" fontId="111" fillId="5" borderId="50" xfId="32869" applyFont="1" applyFill="1" applyBorder="1" applyAlignment="1"/>
    <xf numFmtId="0" fontId="12" fillId="5" borderId="50" xfId="0" applyFont="1" applyFill="1" applyBorder="1"/>
    <xf numFmtId="9" fontId="12" fillId="5" borderId="50" xfId="0" applyNumberFormat="1" applyFont="1" applyFill="1" applyBorder="1"/>
    <xf numFmtId="41" fontId="111" fillId="5" borderId="51" xfId="32869" applyFont="1" applyFill="1" applyBorder="1" applyAlignment="1"/>
    <xf numFmtId="196" fontId="126" fillId="5" borderId="53" xfId="409" applyFont="1" applyFill="1" applyBorder="1" applyAlignment="1">
      <alignment horizontal="right"/>
    </xf>
    <xf numFmtId="41" fontId="34" fillId="5" borderId="46" xfId="656" applyNumberFormat="1" applyFont="1" applyFill="1" applyBorder="1" applyAlignment="1">
      <alignment wrapText="1"/>
    </xf>
    <xf numFmtId="41" fontId="21" fillId="5" borderId="0" xfId="32869" applyFont="1" applyFill="1" applyAlignment="1"/>
    <xf numFmtId="196" fontId="121" fillId="5" borderId="5" xfId="409" applyFont="1" applyFill="1" applyBorder="1" applyAlignment="1">
      <alignment horizontal="left"/>
    </xf>
    <xf numFmtId="204" fontId="20" fillId="5" borderId="0" xfId="5" applyNumberFormat="1" applyFont="1" applyFill="1">
      <alignment horizontal="right"/>
    </xf>
    <xf numFmtId="165" fontId="12" fillId="5" borderId="0" xfId="1" applyNumberFormat="1" applyFont="1" applyFill="1" applyAlignment="1"/>
    <xf numFmtId="172" fontId="21" fillId="5" borderId="0" xfId="32869" applyNumberFormat="1" applyFont="1" applyFill="1"/>
    <xf numFmtId="165" fontId="15" fillId="5" borderId="0" xfId="1" applyNumberFormat="1" applyFont="1" applyFill="1" applyAlignment="1">
      <alignment vertical="top" wrapText="1"/>
    </xf>
    <xf numFmtId="166" fontId="20" fillId="5" borderId="0" xfId="5" applyNumberFormat="1" applyFont="1" applyFill="1">
      <alignment horizontal="right"/>
    </xf>
    <xf numFmtId="2" fontId="0" fillId="5" borderId="0" xfId="0" applyNumberFormat="1" applyFill="1"/>
    <xf numFmtId="0" fontId="18" fillId="5" borderId="0" xfId="4" applyFont="1" applyFill="1" applyAlignment="1">
      <alignment horizontal="left"/>
    </xf>
    <xf numFmtId="165" fontId="20" fillId="5" borderId="0" xfId="0" applyNumberFormat="1" applyFont="1" applyFill="1" applyAlignment="1">
      <alignment horizontal="left"/>
    </xf>
    <xf numFmtId="3" fontId="19" fillId="5" borderId="0" xfId="0" applyNumberFormat="1" applyFont="1" applyFill="1"/>
    <xf numFmtId="10" fontId="20" fillId="5" borderId="0" xfId="0" applyNumberFormat="1" applyFont="1" applyFill="1" applyAlignment="1">
      <alignment horizontal="left"/>
    </xf>
    <xf numFmtId="165" fontId="20" fillId="5" borderId="0" xfId="5" applyNumberFormat="1" applyFont="1" applyFill="1" applyAlignment="1">
      <alignment horizontal="left"/>
    </xf>
    <xf numFmtId="9" fontId="20" fillId="5" borderId="0" xfId="0" applyNumberFormat="1" applyFont="1" applyFill="1" applyAlignment="1">
      <alignment horizontal="left"/>
    </xf>
    <xf numFmtId="0" fontId="15" fillId="5" borderId="0" xfId="0" applyFont="1" applyFill="1" applyAlignment="1">
      <alignment horizontal="left"/>
    </xf>
    <xf numFmtId="0" fontId="26" fillId="5" borderId="0" xfId="4" applyFont="1" applyFill="1"/>
    <xf numFmtId="0" fontId="4" fillId="5" borderId="0" xfId="4" applyFont="1" applyFill="1" applyAlignment="1">
      <alignment horizontal="right"/>
    </xf>
    <xf numFmtId="165" fontId="20" fillId="0" borderId="0" xfId="0" applyNumberFormat="1" applyFont="1" applyAlignment="1">
      <alignment horizontal="right"/>
    </xf>
    <xf numFmtId="10" fontId="20" fillId="5" borderId="0" xfId="0" applyNumberFormat="1" applyFont="1" applyFill="1" applyAlignment="1">
      <alignment horizontal="right"/>
    </xf>
    <xf numFmtId="167" fontId="10" fillId="5" borderId="0" xfId="0" applyNumberFormat="1" applyFont="1" applyFill="1"/>
    <xf numFmtId="0" fontId="15" fillId="5" borderId="0" xfId="0" applyFont="1" applyFill="1" applyAlignment="1">
      <alignment vertical="center"/>
    </xf>
    <xf numFmtId="10" fontId="10" fillId="5" borderId="0" xfId="1" applyNumberFormat="1" applyFont="1" applyFill="1"/>
    <xf numFmtId="165" fontId="10" fillId="5" borderId="0" xfId="1" applyNumberFormat="1" applyFont="1" applyFill="1"/>
    <xf numFmtId="165" fontId="20" fillId="5" borderId="0" xfId="1" applyNumberFormat="1" applyFont="1" applyFill="1"/>
    <xf numFmtId="10" fontId="20" fillId="5" borderId="0" xfId="0" applyNumberFormat="1" applyFont="1" applyFill="1"/>
    <xf numFmtId="165" fontId="24" fillId="5" borderId="0" xfId="5" applyNumberFormat="1" applyFont="1" applyFill="1">
      <alignment horizontal="right"/>
    </xf>
    <xf numFmtId="164" fontId="10" fillId="5" borderId="0" xfId="0" applyNumberFormat="1" applyFont="1" applyFill="1"/>
    <xf numFmtId="172" fontId="10" fillId="5" borderId="0" xfId="0" applyNumberFormat="1" applyFont="1" applyFill="1"/>
    <xf numFmtId="41" fontId="111" fillId="5" borderId="50" xfId="32869" applyFont="1" applyFill="1" applyBorder="1" applyAlignment="1">
      <alignment horizontal="right"/>
    </xf>
    <xf numFmtId="205" fontId="12" fillId="5" borderId="46" xfId="32869" applyNumberFormat="1" applyFont="1" applyFill="1" applyBorder="1"/>
    <xf numFmtId="205" fontId="12" fillId="5" borderId="0" xfId="32869" applyNumberFormat="1" applyFont="1" applyFill="1"/>
    <xf numFmtId="205" fontId="12" fillId="5" borderId="46" xfId="0" applyNumberFormat="1" applyFont="1" applyFill="1" applyBorder="1"/>
    <xf numFmtId="205" fontId="12" fillId="5" borderId="0" xfId="0" applyNumberFormat="1" applyFont="1" applyFill="1"/>
    <xf numFmtId="205" fontId="126" fillId="5" borderId="53" xfId="409" applyNumberFormat="1" applyFont="1" applyFill="1" applyBorder="1" applyAlignment="1">
      <alignment horizontal="right"/>
    </xf>
    <xf numFmtId="205" fontId="126" fillId="5" borderId="5" xfId="409" applyNumberFormat="1" applyFont="1" applyFill="1" applyBorder="1" applyAlignment="1">
      <alignment horizontal="right"/>
    </xf>
    <xf numFmtId="205" fontId="12" fillId="5" borderId="51" xfId="0" applyNumberFormat="1" applyFont="1" applyFill="1" applyBorder="1"/>
    <xf numFmtId="205" fontId="12" fillId="5" borderId="50" xfId="0" applyNumberFormat="1" applyFont="1" applyFill="1" applyBorder="1"/>
    <xf numFmtId="41" fontId="0" fillId="5" borderId="0" xfId="0" applyNumberFormat="1" applyFill="1"/>
    <xf numFmtId="10" fontId="0" fillId="5" borderId="0" xfId="1" applyNumberFormat="1" applyFont="1" applyFill="1"/>
    <xf numFmtId="10" fontId="20" fillId="5" borderId="0" xfId="1" applyNumberFormat="1" applyFont="1" applyFill="1" applyAlignment="1">
      <alignment horizontal="right"/>
    </xf>
    <xf numFmtId="167" fontId="21" fillId="5" borderId="0" xfId="1" applyNumberFormat="1" applyFont="1" applyFill="1"/>
    <xf numFmtId="0" fontId="3" fillId="5" borderId="0" xfId="0" applyFont="1" applyFill="1"/>
    <xf numFmtId="165" fontId="3" fillId="5" borderId="0" xfId="5" applyNumberFormat="1" applyFont="1" applyFill="1">
      <alignment horizontal="right"/>
    </xf>
    <xf numFmtId="3" fontId="19" fillId="5" borderId="5" xfId="0" applyNumberFormat="1" applyFont="1" applyFill="1" applyBorder="1"/>
    <xf numFmtId="167" fontId="26" fillId="5" borderId="5" xfId="5" applyNumberFormat="1" applyFont="1" applyFill="1" applyBorder="1" applyAlignment="1"/>
    <xf numFmtId="167" fontId="26" fillId="5" borderId="5" xfId="5" applyNumberFormat="1" applyFont="1" applyFill="1" applyBorder="1">
      <alignment horizontal="right"/>
    </xf>
    <xf numFmtId="167" fontId="26" fillId="5" borderId="2" xfId="5" applyNumberFormat="1" applyFont="1" applyFill="1" applyBorder="1" applyAlignment="1"/>
    <xf numFmtId="167" fontId="15" fillId="5" borderId="0" xfId="0" applyNumberFormat="1" applyFont="1" applyFill="1" applyAlignment="1">
      <alignment vertical="top" wrapText="1"/>
    </xf>
    <xf numFmtId="0" fontId="21" fillId="5" borderId="0" xfId="0" applyFont="1" applyFill="1" applyAlignment="1">
      <alignment vertical="top"/>
    </xf>
    <xf numFmtId="165" fontId="20" fillId="5" borderId="0" xfId="5" applyNumberFormat="1" applyFont="1" applyFill="1" applyAlignment="1">
      <alignment horizontal="left" vertical="center" wrapText="1"/>
    </xf>
    <xf numFmtId="0" fontId="115" fillId="5" borderId="1" xfId="0" applyFont="1" applyFill="1" applyBorder="1" applyAlignment="1">
      <alignment wrapText="1"/>
    </xf>
    <xf numFmtId="0" fontId="127" fillId="5" borderId="0" xfId="3" applyFont="1" applyFill="1" applyAlignment="1"/>
    <xf numFmtId="0" fontId="127" fillId="5" borderId="0" xfId="3" applyFont="1" applyFill="1" applyAlignment="1">
      <alignment vertical="center"/>
    </xf>
    <xf numFmtId="0" fontId="21" fillId="5" borderId="0" xfId="0" applyFont="1" applyFill="1" applyAlignment="1">
      <alignment vertical="center"/>
    </xf>
    <xf numFmtId="0" fontId="19" fillId="5" borderId="0" xfId="0" applyFont="1" applyFill="1" applyAlignment="1">
      <alignment vertical="center"/>
    </xf>
    <xf numFmtId="0" fontId="15" fillId="5" borderId="0" xfId="0" applyFont="1" applyFill="1" applyAlignment="1">
      <alignment horizontal="left" wrapText="1"/>
    </xf>
    <xf numFmtId="196" fontId="119" fillId="5" borderId="0" xfId="409" applyFont="1" applyFill="1" applyAlignment="1">
      <alignment horizontal="left" wrapText="1"/>
    </xf>
    <xf numFmtId="0" fontId="111" fillId="5" borderId="0" xfId="0" applyFont="1" applyFill="1" applyAlignment="1">
      <alignment horizontal="center" wrapText="1"/>
    </xf>
    <xf numFmtId="0" fontId="111" fillId="5" borderId="47" xfId="0" applyFont="1" applyFill="1" applyBorder="1" applyAlignment="1">
      <alignment horizontal="center" wrapText="1"/>
    </xf>
    <xf numFmtId="0" fontId="111" fillId="5" borderId="46" xfId="0" applyFont="1" applyFill="1" applyBorder="1" applyAlignment="1">
      <alignment horizontal="center"/>
    </xf>
    <xf numFmtId="0" fontId="111" fillId="5" borderId="0" xfId="0" applyFont="1" applyFill="1" applyAlignment="1">
      <alignment horizontal="center"/>
    </xf>
    <xf numFmtId="0" fontId="111" fillId="5" borderId="47" xfId="0" applyFont="1" applyFill="1" applyBorder="1" applyAlignment="1">
      <alignment horizontal="center"/>
    </xf>
  </cellXfs>
  <cellStyles count="32870">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xfId="32869" builtinId="6"/>
    <cellStyle name="Comma [0] 2" xfId="32853" xr:uid="{18316093-7BA6-46E9-9629-FD5F5ECF4909}"/>
    <cellStyle name="Comma [0] 2 2" xfId="32866" xr:uid="{9DF5E2A1-B9DA-4717-8233-D4CA55801179}"/>
    <cellStyle name="Comma [0] 2 3" xfId="32868" xr:uid="{8988C3C6-29E1-4D5C-8936-B7BDAAE53B09}"/>
    <cellStyle name="Comma [0] 3" xfId="32861" xr:uid="{257D1EDC-1773-4E42-8019-3361AD9ACEBC}"/>
    <cellStyle name="Comma [0] 4" xfId="32862" xr:uid="{729E9381-71C2-461C-8E34-ECF1E0F1AB84}"/>
    <cellStyle name="Comma [0] 5" xfId="32865" xr:uid="{75FACEB0-0851-4279-A809-76D93FC69CF4}"/>
    <cellStyle name="Comma [0] 6" xfId="32867"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ölur" xfId="594" xr:uid="{BB509638-787A-4D9C-9AAA-667E01DB0BBD}"/>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1" defaultTableStyle="TableStyleMedium2" defaultPivotStyle="PivotStyleLight16">
    <tableStyle name="Invisible" pivot="0" table="0" count="0" xr9:uid="{6B9BDBCB-C206-468E-BE79-39FA06A11E80}"/>
  </tableStyles>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283270</xdr:colOff>
      <xdr:row>47</xdr:row>
      <xdr:rowOff>163036</xdr:rowOff>
    </xdr:to>
    <xdr:pic>
      <xdr:nvPicPr>
        <xdr:cNvPr id="2" name="Picture 1">
          <a:extLst>
            <a:ext uri="{FF2B5EF4-FFF2-40B4-BE49-F238E27FC236}">
              <a16:creationId xmlns:a16="http://schemas.microsoft.com/office/drawing/2014/main" id="{71A6E3E1-407A-B22D-EE67-4479EA3B470C}"/>
            </a:ext>
          </a:extLst>
        </xdr:cNvPr>
        <xdr:cNvPicPr>
          <a:picLocks noChangeAspect="1"/>
        </xdr:cNvPicPr>
      </xdr:nvPicPr>
      <xdr:blipFill>
        <a:blip xmlns:r="http://schemas.openxmlformats.org/officeDocument/2006/relationships" r:embed="rId1"/>
        <a:stretch>
          <a:fillRect/>
        </a:stretch>
      </xdr:blipFill>
      <xdr:spPr>
        <a:xfrm>
          <a:off x="0" y="0"/>
          <a:ext cx="6390476" cy="9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5</xdr:row>
      <xdr:rowOff>0</xdr:rowOff>
    </xdr:from>
    <xdr:ext cx="184731" cy="264560"/>
    <xdr:sp macro="" textlink="">
      <xdr:nvSpPr>
        <xdr:cNvPr id="2" name="TextBox 1">
          <a:extLst>
            <a:ext uri="{FF2B5EF4-FFF2-40B4-BE49-F238E27FC236}">
              <a16:creationId xmlns:a16="http://schemas.microsoft.com/office/drawing/2014/main" id="{D06E1C4F-F307-4054-A43B-13D48B97A25D}"/>
            </a:ext>
          </a:extLst>
        </xdr:cNvPr>
        <xdr:cNvSpPr txBox="1"/>
      </xdr:nvSpPr>
      <xdr:spPr>
        <a:xfrm>
          <a:off x="6140053" y="10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twoCellAnchor>
    <xdr:from>
      <xdr:col>0</xdr:col>
      <xdr:colOff>41415</xdr:colOff>
      <xdr:row>4</xdr:row>
      <xdr:rowOff>85311</xdr:rowOff>
    </xdr:from>
    <xdr:to>
      <xdr:col>1</xdr:col>
      <xdr:colOff>0</xdr:colOff>
      <xdr:row>14</xdr:row>
      <xdr:rowOff>68747</xdr:rowOff>
    </xdr:to>
    <xdr:sp macro="" textlink="">
      <xdr:nvSpPr>
        <xdr:cNvPr id="3" name="Content Placeholder 2">
          <a:extLst>
            <a:ext uri="{FF2B5EF4-FFF2-40B4-BE49-F238E27FC236}">
              <a16:creationId xmlns:a16="http://schemas.microsoft.com/office/drawing/2014/main" id="{57891B5D-B0A2-4C18-9377-DB4DF2C7524A}"/>
            </a:ext>
          </a:extLst>
        </xdr:cNvPr>
        <xdr:cNvSpPr>
          <a:spLocks noGrp="1"/>
        </xdr:cNvSpPr>
      </xdr:nvSpPr>
      <xdr:spPr>
        <a:xfrm>
          <a:off x="41415" y="913986"/>
          <a:ext cx="6118758" cy="1888436"/>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0</xdr:col>
      <xdr:colOff>41415</xdr:colOff>
      <xdr:row>14</xdr:row>
      <xdr:rowOff>141219</xdr:rowOff>
    </xdr:from>
    <xdr:to>
      <xdr:col>1</xdr:col>
      <xdr:colOff>0</xdr:colOff>
      <xdr:row>25</xdr:row>
      <xdr:rowOff>74957</xdr:rowOff>
    </xdr:to>
    <xdr:sp macro="" textlink="">
      <xdr:nvSpPr>
        <xdr:cNvPr id="4" name="Content Placeholder 14">
          <a:extLst>
            <a:ext uri="{FF2B5EF4-FFF2-40B4-BE49-F238E27FC236}">
              <a16:creationId xmlns:a16="http://schemas.microsoft.com/office/drawing/2014/main" id="{C15B5DDD-552F-403E-9820-CAAD3714C076}"/>
            </a:ext>
          </a:extLst>
        </xdr:cNvPr>
        <xdr:cNvSpPr>
          <a:spLocks noGrp="1"/>
        </xdr:cNvSpPr>
      </xdr:nvSpPr>
      <xdr:spPr>
        <a:xfrm>
          <a:off x="41415" y="2874894"/>
          <a:ext cx="6102210" cy="202923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5" Type="http://schemas.openxmlformats.org/officeDocument/2006/relationships/drawing" Target="../drawings/drawing2.xm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85" zoomScaleNormal="85" zoomScaleSheetLayoutView="100" workbookViewId="0">
      <selection activeCell="L1" sqref="L1"/>
    </sheetView>
  </sheetViews>
  <sheetFormatPr defaultColWidth="9.109375" defaultRowHeight="14.4"/>
  <cols>
    <col min="1" max="9" width="9.109375" style="8"/>
    <col min="10" max="10" width="9.88671875" style="8" customWidth="1"/>
    <col min="11" max="16384" width="9.109375" style="8"/>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sheetPr>
  <dimension ref="A1:I39"/>
  <sheetViews>
    <sheetView zoomScaleNormal="100" zoomScaleSheetLayoutView="115" workbookViewId="0">
      <selection activeCell="G1" sqref="G1"/>
    </sheetView>
  </sheetViews>
  <sheetFormatPr defaultColWidth="9.109375" defaultRowHeight="15" customHeight="1"/>
  <cols>
    <col min="1" max="1" width="55.6640625" style="83" customWidth="1"/>
    <col min="2" max="6" width="10.6640625" style="83" customWidth="1"/>
    <col min="7" max="16384" width="9.109375" style="83"/>
  </cols>
  <sheetData>
    <row r="1" spans="1:7" s="246" customFormat="1" ht="15" customHeight="1">
      <c r="A1" s="245" t="s">
        <v>13</v>
      </c>
      <c r="G1" s="247"/>
    </row>
    <row r="2" spans="1:7" ht="19.5" customHeight="1">
      <c r="A2" s="1" t="s">
        <v>168</v>
      </c>
    </row>
    <row r="3" spans="1:7" ht="15.75" customHeight="1" thickBot="1">
      <c r="A3" s="129"/>
    </row>
    <row r="4" spans="1:7" ht="15.75" customHeight="1" thickBot="1">
      <c r="A4" s="29" t="s">
        <v>35</v>
      </c>
      <c r="B4" s="146">
        <v>2025</v>
      </c>
      <c r="C4" s="146">
        <v>2024</v>
      </c>
      <c r="D4" s="146">
        <v>2023</v>
      </c>
      <c r="E4" s="146">
        <v>2022</v>
      </c>
      <c r="F4" s="146">
        <v>2021</v>
      </c>
    </row>
    <row r="5" spans="1:7" ht="15" customHeight="1">
      <c r="A5" s="87"/>
      <c r="B5" s="88"/>
      <c r="C5" s="88"/>
      <c r="D5" s="88"/>
      <c r="E5" s="88"/>
      <c r="F5" s="88"/>
    </row>
    <row r="6" spans="1:7" ht="15" customHeight="1">
      <c r="A6" s="83" t="s">
        <v>5</v>
      </c>
      <c r="B6" s="19">
        <v>17991</v>
      </c>
      <c r="C6" s="19">
        <v>15849</v>
      </c>
      <c r="D6" s="19">
        <v>17410</v>
      </c>
      <c r="E6" s="19">
        <v>15065</v>
      </c>
      <c r="F6" s="19">
        <v>12027</v>
      </c>
    </row>
    <row r="7" spans="1:7" ht="15" customHeight="1">
      <c r="A7" s="83" t="s">
        <v>39</v>
      </c>
      <c r="B7" s="19">
        <v>4299</v>
      </c>
      <c r="C7" s="19">
        <v>3983</v>
      </c>
      <c r="D7" s="19">
        <v>4206</v>
      </c>
      <c r="E7" s="19">
        <v>4198</v>
      </c>
      <c r="F7" s="19">
        <v>3850</v>
      </c>
    </row>
    <row r="8" spans="1:7" ht="15" customHeight="1">
      <c r="A8" s="36" t="s">
        <v>339</v>
      </c>
      <c r="B8" s="45">
        <v>79</v>
      </c>
      <c r="C8" s="45">
        <v>-16</v>
      </c>
      <c r="D8" s="45">
        <v>70</v>
      </c>
      <c r="E8" s="45">
        <v>342</v>
      </c>
      <c r="F8" s="45">
        <v>189</v>
      </c>
    </row>
    <row r="9" spans="1:7" ht="15" customHeight="1">
      <c r="A9" s="83" t="s">
        <v>43</v>
      </c>
      <c r="B9" s="19">
        <v>22369</v>
      </c>
      <c r="C9" s="19">
        <v>19816</v>
      </c>
      <c r="D9" s="19">
        <v>21686</v>
      </c>
      <c r="E9" s="19">
        <v>19605</v>
      </c>
      <c r="F9" s="19">
        <v>16066</v>
      </c>
    </row>
    <row r="10" spans="1:7" ht="15" customHeight="1">
      <c r="A10" s="83" t="s">
        <v>159</v>
      </c>
      <c r="B10" s="19">
        <v>-2772</v>
      </c>
      <c r="C10" s="19">
        <v>-2763</v>
      </c>
      <c r="D10" s="19">
        <v>-2473</v>
      </c>
      <c r="E10" s="19">
        <v>-2355</v>
      </c>
      <c r="F10" s="19">
        <v>-2388</v>
      </c>
    </row>
    <row r="11" spans="1:7" ht="15" customHeight="1">
      <c r="A11" s="83" t="s">
        <v>160</v>
      </c>
      <c r="B11" s="19">
        <v>-2666</v>
      </c>
      <c r="C11" s="19">
        <v>-2716</v>
      </c>
      <c r="D11" s="19">
        <v>-2462</v>
      </c>
      <c r="E11" s="19">
        <v>-2310</v>
      </c>
      <c r="F11" s="19">
        <v>-2354</v>
      </c>
    </row>
    <row r="12" spans="1:7" ht="15" customHeight="1">
      <c r="A12" s="83" t="s">
        <v>44</v>
      </c>
      <c r="B12" s="147">
        <v>0</v>
      </c>
      <c r="C12" s="147">
        <v>0</v>
      </c>
      <c r="D12" s="147">
        <v>0</v>
      </c>
      <c r="E12" s="19">
        <v>-129</v>
      </c>
      <c r="F12" s="19">
        <v>-538</v>
      </c>
    </row>
    <row r="13" spans="1:7" ht="15" customHeight="1">
      <c r="A13" s="83" t="s">
        <v>45</v>
      </c>
      <c r="B13" s="19">
        <v>-920</v>
      </c>
      <c r="C13" s="19">
        <v>-889</v>
      </c>
      <c r="D13" s="19">
        <v>-839</v>
      </c>
      <c r="E13" s="19">
        <v>-801</v>
      </c>
      <c r="F13" s="19">
        <v>-723</v>
      </c>
    </row>
    <row r="14" spans="1:7" ht="15" customHeight="1">
      <c r="A14" s="83" t="s">
        <v>47</v>
      </c>
      <c r="B14" s="19">
        <v>-239</v>
      </c>
      <c r="C14" s="19">
        <v>660</v>
      </c>
      <c r="D14" s="19">
        <v>-1589</v>
      </c>
      <c r="E14" s="19">
        <v>-300</v>
      </c>
      <c r="F14" s="19">
        <v>318</v>
      </c>
    </row>
    <row r="15" spans="1:7" ht="15" customHeight="1">
      <c r="A15" s="83" t="s">
        <v>161</v>
      </c>
      <c r="B15" s="45">
        <v>-5996</v>
      </c>
      <c r="C15" s="45">
        <v>-5450</v>
      </c>
      <c r="D15" s="45">
        <v>-5225</v>
      </c>
      <c r="E15" s="45">
        <v>-4792</v>
      </c>
      <c r="F15" s="45">
        <v>-4539</v>
      </c>
    </row>
    <row r="16" spans="1:7" ht="15" customHeight="1">
      <c r="A16" s="30" t="s">
        <v>48</v>
      </c>
      <c r="B16" s="19">
        <v>9776</v>
      </c>
      <c r="C16" s="19">
        <v>8658</v>
      </c>
      <c r="D16" s="19">
        <v>9098</v>
      </c>
      <c r="E16" s="19">
        <v>8918</v>
      </c>
      <c r="F16" s="19">
        <v>5842</v>
      </c>
    </row>
    <row r="17" spans="1:9" ht="15" customHeight="1">
      <c r="A17" s="36" t="s">
        <v>220</v>
      </c>
      <c r="B17" s="45">
        <v>-2781</v>
      </c>
      <c r="C17" s="45">
        <v>-2577</v>
      </c>
      <c r="D17" s="45">
        <v>-2584</v>
      </c>
      <c r="E17" s="45">
        <v>-2528</v>
      </c>
      <c r="F17" s="45">
        <v>-1707</v>
      </c>
    </row>
    <row r="18" spans="1:9" ht="15" customHeight="1">
      <c r="A18" s="82" t="s">
        <v>364</v>
      </c>
      <c r="B18" s="47">
        <v>6995</v>
      </c>
      <c r="C18" s="47">
        <v>6081</v>
      </c>
      <c r="D18" s="47">
        <v>6514</v>
      </c>
      <c r="E18" s="47">
        <v>6390</v>
      </c>
      <c r="F18" s="47">
        <v>4135</v>
      </c>
    </row>
    <row r="19" spans="1:9" ht="15" customHeight="1">
      <c r="B19" s="19"/>
      <c r="C19" s="19"/>
      <c r="D19" s="19"/>
      <c r="E19" s="19"/>
      <c r="F19" s="19"/>
    </row>
    <row r="20" spans="1:9" ht="15" customHeight="1">
      <c r="A20" s="83" t="s">
        <v>162</v>
      </c>
      <c r="B20" s="19">
        <v>23284</v>
      </c>
      <c r="C20" s="19">
        <v>20453</v>
      </c>
      <c r="D20" s="19">
        <v>29266</v>
      </c>
      <c r="E20" s="19">
        <v>33261</v>
      </c>
      <c r="F20" s="19">
        <v>26175</v>
      </c>
    </row>
    <row r="21" spans="1:9" ht="15" customHeight="1">
      <c r="A21" s="83" t="s">
        <v>163</v>
      </c>
      <c r="B21" s="19">
        <v>-915</v>
      </c>
      <c r="C21" s="19">
        <v>-637</v>
      </c>
      <c r="D21" s="19">
        <v>-7450</v>
      </c>
      <c r="E21" s="19">
        <v>-13520</v>
      </c>
      <c r="F21" s="19">
        <v>-10109</v>
      </c>
    </row>
    <row r="22" spans="1:9" ht="15" customHeight="1">
      <c r="A22" s="83" t="s">
        <v>37</v>
      </c>
      <c r="B22" s="19">
        <v>8689</v>
      </c>
      <c r="C22" s="19">
        <v>8307</v>
      </c>
      <c r="D22" s="19">
        <v>8116</v>
      </c>
      <c r="E22" s="19">
        <v>7282</v>
      </c>
      <c r="F22" s="19">
        <v>5669</v>
      </c>
    </row>
    <row r="23" spans="1:9" ht="15" customHeight="1">
      <c r="A23" s="36" t="s">
        <v>164</v>
      </c>
      <c r="B23" s="45">
        <v>-203</v>
      </c>
      <c r="C23" s="45">
        <v>-183</v>
      </c>
      <c r="D23" s="45">
        <v>-179</v>
      </c>
      <c r="E23" s="45">
        <v>-172</v>
      </c>
      <c r="F23" s="45">
        <v>-166</v>
      </c>
    </row>
    <row r="24" spans="1:9" ht="15" customHeight="1">
      <c r="B24" s="111"/>
      <c r="C24" s="111"/>
      <c r="D24" s="111"/>
      <c r="E24" s="19"/>
      <c r="F24" s="19"/>
    </row>
    <row r="25" spans="1:9" ht="15" customHeight="1">
      <c r="A25" s="82" t="s">
        <v>365</v>
      </c>
      <c r="B25" s="19"/>
      <c r="C25" s="19"/>
      <c r="D25" s="19"/>
      <c r="E25" s="19"/>
      <c r="F25" s="19"/>
    </row>
    <row r="26" spans="1:9" ht="15" customHeight="1">
      <c r="A26" s="83" t="s">
        <v>7</v>
      </c>
      <c r="B26" s="19">
        <v>630788</v>
      </c>
      <c r="C26" s="19">
        <v>608766</v>
      </c>
      <c r="D26" s="19">
        <v>574653</v>
      </c>
      <c r="E26" s="19">
        <v>552181</v>
      </c>
      <c r="F26" s="19">
        <v>502354</v>
      </c>
      <c r="G26" s="108"/>
      <c r="H26" s="32"/>
      <c r="I26" s="108"/>
    </row>
    <row r="27" spans="1:9" ht="15" customHeight="1">
      <c r="A27" s="83" t="s">
        <v>60</v>
      </c>
      <c r="B27" s="45">
        <v>3978</v>
      </c>
      <c r="C27" s="45">
        <v>3654</v>
      </c>
      <c r="D27" s="45">
        <v>3176</v>
      </c>
      <c r="E27" s="45">
        <v>3158</v>
      </c>
      <c r="F27" s="45">
        <v>3609</v>
      </c>
    </row>
    <row r="28" spans="1:9" ht="15" customHeight="1">
      <c r="A28" s="34" t="s">
        <v>165</v>
      </c>
      <c r="B28" s="239">
        <v>634766</v>
      </c>
      <c r="C28" s="239">
        <v>612420</v>
      </c>
      <c r="D28" s="239">
        <v>577829</v>
      </c>
      <c r="E28" s="239">
        <v>555339</v>
      </c>
      <c r="F28" s="239">
        <v>505963</v>
      </c>
    </row>
    <row r="29" spans="1:9" ht="15" customHeight="1">
      <c r="A29" s="83" t="s">
        <v>63</v>
      </c>
      <c r="B29" s="19">
        <v>524781</v>
      </c>
      <c r="C29" s="19">
        <v>486235</v>
      </c>
      <c r="D29" s="19">
        <v>406821</v>
      </c>
      <c r="E29" s="19">
        <v>361994</v>
      </c>
      <c r="F29" s="19">
        <v>344776</v>
      </c>
      <c r="G29" s="165"/>
      <c r="H29" s="32"/>
      <c r="I29" s="108"/>
    </row>
    <row r="30" spans="1:9" ht="15" customHeight="1">
      <c r="A30" s="83" t="s">
        <v>68</v>
      </c>
      <c r="B30" s="45">
        <v>3033</v>
      </c>
      <c r="C30" s="45">
        <v>3404</v>
      </c>
      <c r="D30" s="45">
        <v>3720</v>
      </c>
      <c r="E30" s="45">
        <v>2597</v>
      </c>
      <c r="F30" s="45">
        <v>1603</v>
      </c>
    </row>
    <row r="31" spans="1:9" ht="15" customHeight="1">
      <c r="A31" s="34" t="s">
        <v>166</v>
      </c>
      <c r="B31" s="239">
        <v>527814</v>
      </c>
      <c r="C31" s="239">
        <v>489639</v>
      </c>
      <c r="D31" s="239">
        <v>410541</v>
      </c>
      <c r="E31" s="239">
        <v>364591</v>
      </c>
      <c r="F31" s="239">
        <v>346379</v>
      </c>
    </row>
    <row r="32" spans="1:9" ht="15" customHeight="1">
      <c r="A32" s="83" t="s">
        <v>167</v>
      </c>
      <c r="B32" s="19">
        <v>46965</v>
      </c>
      <c r="C32" s="19">
        <v>44719</v>
      </c>
      <c r="D32" s="19">
        <v>41160</v>
      </c>
      <c r="E32" s="19">
        <v>39228</v>
      </c>
      <c r="F32" s="19">
        <v>37549</v>
      </c>
    </row>
    <row r="33" spans="1:6" ht="15" customHeight="1">
      <c r="A33" s="36" t="s">
        <v>111</v>
      </c>
      <c r="B33" s="45">
        <v>221633</v>
      </c>
      <c r="C33" s="45">
        <v>275836</v>
      </c>
      <c r="D33" s="45">
        <v>260760</v>
      </c>
      <c r="E33" s="45">
        <v>255938</v>
      </c>
      <c r="F33" s="45">
        <v>247970</v>
      </c>
    </row>
    <row r="35" spans="1:6" ht="24" customHeight="1">
      <c r="A35" s="248" t="s">
        <v>274</v>
      </c>
      <c r="B35" s="248"/>
      <c r="C35" s="248"/>
      <c r="D35" s="248"/>
      <c r="E35" s="248"/>
      <c r="F35" s="248"/>
    </row>
    <row r="36" spans="1:6" ht="15" customHeight="1">
      <c r="A36" s="104"/>
    </row>
    <row r="37" spans="1:6" ht="36" customHeight="1">
      <c r="A37" s="248" t="s">
        <v>344</v>
      </c>
      <c r="B37" s="248"/>
      <c r="C37" s="248"/>
      <c r="D37" s="248"/>
      <c r="E37" s="248"/>
      <c r="F37" s="248"/>
    </row>
    <row r="38" spans="1:6" ht="15" customHeight="1">
      <c r="A38" s="156"/>
      <c r="C38" s="240"/>
      <c r="D38" s="198"/>
      <c r="E38" s="156"/>
      <c r="F38" s="156"/>
    </row>
    <row r="39" spans="1:6" ht="15" customHeight="1">
      <c r="B39" s="198"/>
      <c r="C39" s="89"/>
      <c r="D39" s="89"/>
      <c r="E39" s="89"/>
      <c r="F39" s="89"/>
    </row>
  </sheetData>
  <mergeCells count="2">
    <mergeCell ref="A35:F35"/>
    <mergeCell ref="A37:F37"/>
  </mergeCells>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FY2025&amp;C&amp;"Arial,Regular"&amp;8&amp;[10</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sheetPr>
  <dimension ref="A1:H40"/>
  <sheetViews>
    <sheetView zoomScaleNormal="100" zoomScaleSheetLayoutView="100" workbookViewId="0">
      <selection activeCell="G1" sqref="G1"/>
    </sheetView>
  </sheetViews>
  <sheetFormatPr defaultColWidth="9.109375" defaultRowHeight="15" customHeight="1"/>
  <cols>
    <col min="1" max="1" width="55.6640625" style="83" customWidth="1"/>
    <col min="2" max="6" width="10.6640625" style="83" customWidth="1"/>
    <col min="7" max="16384" width="9.109375" style="83"/>
  </cols>
  <sheetData>
    <row r="1" spans="1:8" ht="15" customHeight="1">
      <c r="A1" s="245" t="s">
        <v>13</v>
      </c>
    </row>
    <row r="2" spans="1:8" ht="19.5" customHeight="1">
      <c r="A2" s="1" t="s">
        <v>169</v>
      </c>
    </row>
    <row r="3" spans="1:8" ht="15.75" customHeight="1" thickBot="1">
      <c r="A3" s="129"/>
    </row>
    <row r="4" spans="1:8" ht="15.75" customHeight="1" thickBot="1">
      <c r="A4" s="29" t="s">
        <v>35</v>
      </c>
      <c r="B4" s="146">
        <v>2025</v>
      </c>
      <c r="C4" s="146">
        <v>2024</v>
      </c>
      <c r="D4" s="146">
        <v>2023</v>
      </c>
      <c r="E4" s="146">
        <v>2022</v>
      </c>
      <c r="F4" s="146">
        <v>2021</v>
      </c>
    </row>
    <row r="5" spans="1:8" ht="15" customHeight="1">
      <c r="A5" s="87"/>
      <c r="B5" s="88"/>
      <c r="C5" s="88"/>
      <c r="D5" s="88"/>
      <c r="E5" s="88"/>
      <c r="F5" s="88"/>
    </row>
    <row r="6" spans="1:8" ht="15" customHeight="1">
      <c r="A6" s="83" t="s">
        <v>5</v>
      </c>
      <c r="B6" s="19">
        <v>19586</v>
      </c>
      <c r="C6" s="19">
        <v>18736</v>
      </c>
      <c r="D6" s="19">
        <v>17980</v>
      </c>
      <c r="E6" s="19">
        <v>14493</v>
      </c>
      <c r="F6" s="19">
        <v>10867</v>
      </c>
      <c r="H6" s="89"/>
    </row>
    <row r="7" spans="1:8" ht="15" customHeight="1">
      <c r="A7" s="83" t="s">
        <v>39</v>
      </c>
      <c r="B7" s="19">
        <v>2051</v>
      </c>
      <c r="C7" s="19">
        <v>2020</v>
      </c>
      <c r="D7" s="19">
        <v>2075</v>
      </c>
      <c r="E7" s="19">
        <v>2051</v>
      </c>
      <c r="F7" s="19">
        <v>2111</v>
      </c>
      <c r="H7" s="89"/>
    </row>
    <row r="8" spans="1:8" ht="15" customHeight="1">
      <c r="A8" s="36" t="s">
        <v>339</v>
      </c>
      <c r="B8" s="45">
        <v>-19</v>
      </c>
      <c r="C8" s="45">
        <v>63</v>
      </c>
      <c r="D8" s="45">
        <v>90</v>
      </c>
      <c r="E8" s="45">
        <v>90</v>
      </c>
      <c r="F8" s="45">
        <v>61</v>
      </c>
    </row>
    <row r="9" spans="1:8" ht="15" customHeight="1">
      <c r="A9" s="83" t="s">
        <v>43</v>
      </c>
      <c r="B9" s="19">
        <v>21618</v>
      </c>
      <c r="C9" s="19">
        <v>20819</v>
      </c>
      <c r="D9" s="19">
        <v>20145</v>
      </c>
      <c r="E9" s="19">
        <v>16634</v>
      </c>
      <c r="F9" s="19">
        <v>13039</v>
      </c>
    </row>
    <row r="10" spans="1:8" ht="15" customHeight="1">
      <c r="A10" s="83" t="s">
        <v>159</v>
      </c>
      <c r="B10" s="19">
        <v>-2374</v>
      </c>
      <c r="C10" s="19">
        <v>-2349</v>
      </c>
      <c r="D10" s="19">
        <v>-2161</v>
      </c>
      <c r="E10" s="19">
        <v>-1900</v>
      </c>
      <c r="F10" s="19">
        <v>-1815</v>
      </c>
    </row>
    <row r="11" spans="1:8" ht="15" customHeight="1">
      <c r="A11" s="83" t="s">
        <v>160</v>
      </c>
      <c r="B11" s="19">
        <v>-1260</v>
      </c>
      <c r="C11" s="19">
        <v>-1304</v>
      </c>
      <c r="D11" s="19">
        <v>-1063</v>
      </c>
      <c r="E11" s="19">
        <v>-949</v>
      </c>
      <c r="F11" s="19">
        <v>-1037</v>
      </c>
    </row>
    <row r="12" spans="1:8" ht="15" customHeight="1">
      <c r="A12" s="83" t="s">
        <v>44</v>
      </c>
      <c r="B12" s="147">
        <v>0</v>
      </c>
      <c r="C12" s="147">
        <v>0</v>
      </c>
      <c r="D12" s="147">
        <v>0</v>
      </c>
      <c r="E12" s="19">
        <v>-33</v>
      </c>
      <c r="F12" s="19">
        <v>-135</v>
      </c>
    </row>
    <row r="13" spans="1:8" ht="15" customHeight="1">
      <c r="A13" s="83" t="s">
        <v>45</v>
      </c>
      <c r="B13" s="19">
        <v>-506</v>
      </c>
      <c r="C13" s="19">
        <v>-471</v>
      </c>
      <c r="D13" s="19">
        <v>-454</v>
      </c>
      <c r="E13" s="19">
        <v>-407</v>
      </c>
      <c r="F13" s="19">
        <v>-344</v>
      </c>
    </row>
    <row r="14" spans="1:8" ht="15" customHeight="1">
      <c r="A14" s="83" t="s">
        <v>47</v>
      </c>
      <c r="B14" s="19">
        <v>-91</v>
      </c>
      <c r="C14" s="19">
        <v>-984</v>
      </c>
      <c r="D14" s="19">
        <v>-669</v>
      </c>
      <c r="E14" s="19">
        <v>796</v>
      </c>
      <c r="F14" s="19">
        <v>2401</v>
      </c>
    </row>
    <row r="15" spans="1:8" ht="15" customHeight="1">
      <c r="A15" s="83" t="s">
        <v>161</v>
      </c>
      <c r="B15" s="45">
        <v>-5057</v>
      </c>
      <c r="C15" s="45">
        <v>-4364</v>
      </c>
      <c r="D15" s="45">
        <v>-4058</v>
      </c>
      <c r="E15" s="45">
        <v>-3431</v>
      </c>
      <c r="F15" s="45">
        <v>-3113</v>
      </c>
    </row>
    <row r="16" spans="1:8" ht="15" customHeight="1">
      <c r="A16" s="30" t="s">
        <v>48</v>
      </c>
      <c r="B16" s="19">
        <v>12330</v>
      </c>
      <c r="C16" s="19">
        <v>11347</v>
      </c>
      <c r="D16" s="19">
        <v>11740</v>
      </c>
      <c r="E16" s="19">
        <v>10710</v>
      </c>
      <c r="F16" s="19">
        <v>8996</v>
      </c>
    </row>
    <row r="17" spans="1:8" ht="15" customHeight="1">
      <c r="A17" s="36" t="s">
        <v>220</v>
      </c>
      <c r="B17" s="45">
        <v>-3337</v>
      </c>
      <c r="C17" s="45">
        <v>-3191</v>
      </c>
      <c r="D17" s="45">
        <v>-3170</v>
      </c>
      <c r="E17" s="45">
        <v>-2891</v>
      </c>
      <c r="F17" s="45">
        <v>-2428</v>
      </c>
    </row>
    <row r="18" spans="1:8" ht="15" customHeight="1">
      <c r="A18" s="82" t="s">
        <v>364</v>
      </c>
      <c r="B18" s="47">
        <v>8993</v>
      </c>
      <c r="C18" s="47">
        <v>8156</v>
      </c>
      <c r="D18" s="47">
        <v>8570</v>
      </c>
      <c r="E18" s="47">
        <v>7819</v>
      </c>
      <c r="F18" s="47">
        <v>6568</v>
      </c>
    </row>
    <row r="19" spans="1:8" ht="15" customHeight="1">
      <c r="B19" s="19"/>
      <c r="C19" s="19"/>
      <c r="D19" s="19"/>
      <c r="E19" s="19"/>
      <c r="F19" s="19"/>
    </row>
    <row r="20" spans="1:8" ht="15" customHeight="1">
      <c r="A20" s="83" t="s">
        <v>162</v>
      </c>
      <c r="B20" s="19">
        <v>25018</v>
      </c>
      <c r="C20" s="19">
        <v>23859</v>
      </c>
      <c r="D20" s="19">
        <v>22829</v>
      </c>
      <c r="E20" s="19">
        <v>18158</v>
      </c>
      <c r="F20" s="19">
        <v>14806</v>
      </c>
    </row>
    <row r="21" spans="1:8" ht="15" customHeight="1">
      <c r="A21" s="83" t="s">
        <v>163</v>
      </c>
      <c r="B21" s="19">
        <v>-3400</v>
      </c>
      <c r="C21" s="19">
        <v>-3040</v>
      </c>
      <c r="D21" s="19">
        <v>-2551</v>
      </c>
      <c r="E21" s="19">
        <v>-1401</v>
      </c>
      <c r="F21" s="19">
        <v>-1767</v>
      </c>
    </row>
    <row r="22" spans="1:8" ht="15" customHeight="1">
      <c r="A22" s="83" t="s">
        <v>37</v>
      </c>
      <c r="B22" s="19">
        <v>2311</v>
      </c>
      <c r="C22" s="19">
        <v>2244</v>
      </c>
      <c r="D22" s="19">
        <v>2262</v>
      </c>
      <c r="E22" s="19">
        <v>2223</v>
      </c>
      <c r="F22" s="19">
        <v>2136</v>
      </c>
    </row>
    <row r="23" spans="1:8" ht="15" customHeight="1">
      <c r="A23" s="36" t="s">
        <v>164</v>
      </c>
      <c r="B23" s="45">
        <v>-51</v>
      </c>
      <c r="C23" s="45">
        <v>-59</v>
      </c>
      <c r="D23" s="45">
        <v>-57</v>
      </c>
      <c r="E23" s="45">
        <v>-57</v>
      </c>
      <c r="F23" s="45">
        <v>-58</v>
      </c>
    </row>
    <row r="24" spans="1:8" ht="15" customHeight="1">
      <c r="B24" s="19"/>
      <c r="C24" s="19"/>
      <c r="D24" s="19"/>
      <c r="E24" s="19"/>
      <c r="F24" s="19"/>
    </row>
    <row r="25" spans="1:8" ht="15" customHeight="1">
      <c r="A25" s="82" t="s">
        <v>365</v>
      </c>
      <c r="B25" s="19"/>
      <c r="C25" s="19"/>
      <c r="D25" s="19"/>
      <c r="E25" s="19"/>
      <c r="F25" s="19"/>
    </row>
    <row r="26" spans="1:8" ht="15" customHeight="1">
      <c r="A26" s="83" t="s">
        <v>7</v>
      </c>
      <c r="B26" s="19">
        <v>346943</v>
      </c>
      <c r="C26" s="19">
        <v>323824</v>
      </c>
      <c r="D26" s="19">
        <v>311689</v>
      </c>
      <c r="E26" s="19">
        <v>278823</v>
      </c>
      <c r="F26" s="19">
        <v>237388</v>
      </c>
      <c r="H26" s="108"/>
    </row>
    <row r="27" spans="1:8" ht="15" customHeight="1">
      <c r="A27" s="83" t="s">
        <v>60</v>
      </c>
      <c r="B27" s="45">
        <v>1703</v>
      </c>
      <c r="C27" s="45">
        <v>1618</v>
      </c>
      <c r="D27" s="45">
        <v>2210</v>
      </c>
      <c r="E27" s="45">
        <v>2100</v>
      </c>
      <c r="F27" s="45">
        <v>2004</v>
      </c>
    </row>
    <row r="28" spans="1:8" ht="15" customHeight="1">
      <c r="A28" s="34" t="s">
        <v>165</v>
      </c>
      <c r="B28" s="239">
        <v>348646</v>
      </c>
      <c r="C28" s="239">
        <v>325442</v>
      </c>
      <c r="D28" s="239">
        <v>313899</v>
      </c>
      <c r="E28" s="239">
        <v>280923</v>
      </c>
      <c r="F28" s="239">
        <v>239392</v>
      </c>
    </row>
    <row r="29" spans="1:8" ht="15" customHeight="1">
      <c r="A29" s="83" t="s">
        <v>63</v>
      </c>
      <c r="B29" s="19">
        <v>288142</v>
      </c>
      <c r="C29" s="19">
        <v>277186</v>
      </c>
      <c r="D29" s="19">
        <v>251238</v>
      </c>
      <c r="E29" s="19">
        <v>244645</v>
      </c>
      <c r="F29" s="19">
        <v>239871</v>
      </c>
      <c r="H29" s="108"/>
    </row>
    <row r="30" spans="1:8" ht="15" customHeight="1">
      <c r="A30" s="83" t="s">
        <v>68</v>
      </c>
      <c r="B30" s="45">
        <v>2870</v>
      </c>
      <c r="C30" s="45">
        <v>3997</v>
      </c>
      <c r="D30" s="45">
        <v>3828</v>
      </c>
      <c r="E30" s="45">
        <v>2054</v>
      </c>
      <c r="F30" s="45">
        <v>1630</v>
      </c>
    </row>
    <row r="31" spans="1:8" ht="15" customHeight="1">
      <c r="A31" s="34" t="s">
        <v>166</v>
      </c>
      <c r="B31" s="239">
        <v>291012</v>
      </c>
      <c r="C31" s="239">
        <v>281183</v>
      </c>
      <c r="D31" s="239">
        <v>255066</v>
      </c>
      <c r="E31" s="239">
        <v>246699</v>
      </c>
      <c r="F31" s="239">
        <v>241501</v>
      </c>
    </row>
    <row r="32" spans="1:8" ht="15" customHeight="1">
      <c r="A32" s="83" t="s">
        <v>167</v>
      </c>
      <c r="B32" s="19">
        <v>55352</v>
      </c>
      <c r="C32" s="19">
        <v>51133</v>
      </c>
      <c r="D32" s="19">
        <v>47210</v>
      </c>
      <c r="E32" s="19">
        <v>40433</v>
      </c>
      <c r="F32" s="19">
        <v>33738</v>
      </c>
    </row>
    <row r="33" spans="1:6" ht="15" customHeight="1">
      <c r="A33" s="36" t="s">
        <v>111</v>
      </c>
      <c r="B33" s="45">
        <v>306872</v>
      </c>
      <c r="C33" s="45">
        <v>308573</v>
      </c>
      <c r="D33" s="45">
        <v>291509</v>
      </c>
      <c r="E33" s="45">
        <v>263011</v>
      </c>
      <c r="F33" s="45">
        <v>211814</v>
      </c>
    </row>
    <row r="35" spans="1:6" ht="24" customHeight="1">
      <c r="A35" s="248" t="s">
        <v>274</v>
      </c>
      <c r="B35" s="248"/>
      <c r="C35" s="248"/>
      <c r="D35" s="248"/>
      <c r="E35" s="248"/>
      <c r="F35" s="248"/>
    </row>
    <row r="36" spans="1:6" ht="15" customHeight="1">
      <c r="A36" s="104"/>
    </row>
    <row r="37" spans="1:6" ht="36" customHeight="1">
      <c r="A37" s="248" t="s">
        <v>345</v>
      </c>
      <c r="B37" s="248"/>
      <c r="C37" s="248"/>
      <c r="D37" s="248"/>
      <c r="E37" s="248"/>
      <c r="F37" s="248"/>
    </row>
    <row r="38" spans="1:6" ht="15" customHeight="1">
      <c r="B38" s="108"/>
    </row>
    <row r="40" spans="1:6" ht="15" customHeight="1">
      <c r="B40" s="89"/>
      <c r="C40" s="89"/>
      <c r="D40" s="89"/>
      <c r="E40" s="89"/>
      <c r="F40" s="89"/>
    </row>
  </sheetData>
  <mergeCells count="2">
    <mergeCell ref="A35:F35"/>
    <mergeCell ref="A37:F37"/>
  </mergeCells>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FY2025&amp;C&amp;"Arial,Regular"&amp;8&amp;[11</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sheetPr>
  <dimension ref="A1:G41"/>
  <sheetViews>
    <sheetView zoomScaleNormal="100" zoomScaleSheetLayoutView="100" workbookViewId="0">
      <selection activeCell="G1" sqref="G1"/>
    </sheetView>
  </sheetViews>
  <sheetFormatPr defaultColWidth="9.109375" defaultRowHeight="15" customHeight="1"/>
  <cols>
    <col min="1" max="1" width="55.6640625" style="83" customWidth="1"/>
    <col min="2" max="6" width="10.6640625" style="83" customWidth="1"/>
    <col min="7" max="16384" width="9.109375" style="83"/>
  </cols>
  <sheetData>
    <row r="1" spans="1:6" ht="15" customHeight="1">
      <c r="A1" s="245" t="s">
        <v>13</v>
      </c>
    </row>
    <row r="2" spans="1:6" ht="19.5" customHeight="1">
      <c r="A2" s="1" t="s">
        <v>170</v>
      </c>
    </row>
    <row r="3" spans="1:6" ht="15.75" customHeight="1" thickBot="1">
      <c r="A3" s="129"/>
    </row>
    <row r="4" spans="1:6" ht="15.75" customHeight="1" thickBot="1">
      <c r="A4" s="29" t="s">
        <v>35</v>
      </c>
      <c r="B4" s="146">
        <v>2025</v>
      </c>
      <c r="C4" s="146">
        <v>2024</v>
      </c>
      <c r="D4" s="146">
        <v>2023</v>
      </c>
      <c r="E4" s="146">
        <v>2022</v>
      </c>
      <c r="F4" s="146">
        <v>2021</v>
      </c>
    </row>
    <row r="5" spans="1:6" ht="15" customHeight="1">
      <c r="A5" s="87"/>
      <c r="B5" s="88"/>
      <c r="C5" s="88"/>
      <c r="D5" s="88"/>
      <c r="E5" s="88"/>
      <c r="F5" s="88"/>
    </row>
    <row r="6" spans="1:6" ht="15" customHeight="1">
      <c r="A6" s="83" t="s">
        <v>5</v>
      </c>
      <c r="B6" s="19">
        <v>13697</v>
      </c>
      <c r="C6" s="19">
        <v>13661</v>
      </c>
      <c r="D6" s="19">
        <v>13854</v>
      </c>
      <c r="E6" s="19">
        <v>11108</v>
      </c>
      <c r="F6" s="19">
        <v>9282</v>
      </c>
    </row>
    <row r="7" spans="1:6" ht="15" customHeight="1">
      <c r="A7" s="83" t="s">
        <v>39</v>
      </c>
      <c r="B7" s="19">
        <v>5126</v>
      </c>
      <c r="C7" s="19">
        <v>4497</v>
      </c>
      <c r="D7" s="19">
        <v>4492</v>
      </c>
      <c r="E7" s="19">
        <v>4480</v>
      </c>
      <c r="F7" s="19">
        <v>4384</v>
      </c>
    </row>
    <row r="8" spans="1:6" ht="15" customHeight="1">
      <c r="A8" s="36" t="s">
        <v>339</v>
      </c>
      <c r="B8" s="45">
        <v>1376</v>
      </c>
      <c r="C8" s="45">
        <v>1433</v>
      </c>
      <c r="D8" s="45">
        <v>1284</v>
      </c>
      <c r="E8" s="45">
        <v>1301</v>
      </c>
      <c r="F8" s="45">
        <v>759</v>
      </c>
    </row>
    <row r="9" spans="1:6" ht="15" customHeight="1">
      <c r="A9" s="83" t="s">
        <v>43</v>
      </c>
      <c r="B9" s="19">
        <v>20199</v>
      </c>
      <c r="C9" s="19">
        <v>19591</v>
      </c>
      <c r="D9" s="19">
        <v>19630</v>
      </c>
      <c r="E9" s="19">
        <v>16889</v>
      </c>
      <c r="F9" s="19">
        <v>14425</v>
      </c>
    </row>
    <row r="10" spans="1:6" ht="15" customHeight="1">
      <c r="A10" s="83" t="s">
        <v>159</v>
      </c>
      <c r="B10" s="19">
        <v>-2304</v>
      </c>
      <c r="C10" s="19">
        <v>-2273</v>
      </c>
      <c r="D10" s="19">
        <v>-2132</v>
      </c>
      <c r="E10" s="19">
        <v>-1819</v>
      </c>
      <c r="F10" s="19">
        <v>-1689</v>
      </c>
    </row>
    <row r="11" spans="1:6" ht="15" customHeight="1">
      <c r="A11" s="83" t="s">
        <v>160</v>
      </c>
      <c r="B11" s="19">
        <v>-1260</v>
      </c>
      <c r="C11" s="19">
        <v>-1204</v>
      </c>
      <c r="D11" s="19">
        <v>-978</v>
      </c>
      <c r="E11" s="19">
        <v>-894</v>
      </c>
      <c r="F11" s="19">
        <v>-797</v>
      </c>
    </row>
    <row r="12" spans="1:6" ht="15" customHeight="1">
      <c r="A12" s="83" t="s">
        <v>44</v>
      </c>
      <c r="B12" s="147">
        <v>0</v>
      </c>
      <c r="C12" s="147">
        <v>0</v>
      </c>
      <c r="D12" s="147">
        <v>0</v>
      </c>
      <c r="E12" s="19">
        <v>-3</v>
      </c>
      <c r="F12" s="19">
        <v>-15</v>
      </c>
    </row>
    <row r="13" spans="1:6" ht="15" customHeight="1">
      <c r="A13" s="83" t="s">
        <v>45</v>
      </c>
      <c r="B13" s="19">
        <v>-564</v>
      </c>
      <c r="C13" s="19">
        <v>-533</v>
      </c>
      <c r="D13" s="19">
        <v>-489</v>
      </c>
      <c r="E13" s="19">
        <v>-520</v>
      </c>
      <c r="F13" s="19">
        <v>-516</v>
      </c>
    </row>
    <row r="14" spans="1:6" ht="15" customHeight="1">
      <c r="A14" s="83" t="s">
        <v>47</v>
      </c>
      <c r="B14" s="19">
        <v>-339</v>
      </c>
      <c r="C14" s="19">
        <v>944</v>
      </c>
      <c r="D14" s="19">
        <v>1163</v>
      </c>
      <c r="E14" s="19">
        <v>395</v>
      </c>
      <c r="F14" s="19">
        <v>121</v>
      </c>
    </row>
    <row r="15" spans="1:6" ht="15" customHeight="1">
      <c r="A15" s="83" t="s">
        <v>161</v>
      </c>
      <c r="B15" s="45">
        <v>-4308</v>
      </c>
      <c r="C15" s="45">
        <v>-3840</v>
      </c>
      <c r="D15" s="45">
        <v>-3569</v>
      </c>
      <c r="E15" s="45">
        <v>-3237</v>
      </c>
      <c r="F15" s="45">
        <v>-3170</v>
      </c>
    </row>
    <row r="16" spans="1:6" ht="15" customHeight="1">
      <c r="A16" s="30" t="s">
        <v>48</v>
      </c>
      <c r="B16" s="19">
        <v>11424</v>
      </c>
      <c r="C16" s="19">
        <v>12685</v>
      </c>
      <c r="D16" s="19">
        <v>13625</v>
      </c>
      <c r="E16" s="19">
        <v>10811</v>
      </c>
      <c r="F16" s="19">
        <v>8359</v>
      </c>
    </row>
    <row r="17" spans="1:7" ht="15" customHeight="1">
      <c r="A17" s="36" t="s">
        <v>220</v>
      </c>
      <c r="B17" s="45">
        <v>-3115</v>
      </c>
      <c r="C17" s="45">
        <v>-3556</v>
      </c>
      <c r="D17" s="45">
        <v>-3660</v>
      </c>
      <c r="E17" s="45">
        <v>-2946</v>
      </c>
      <c r="F17" s="45">
        <v>-2308</v>
      </c>
    </row>
    <row r="18" spans="1:7" ht="15" customHeight="1">
      <c r="A18" s="82" t="s">
        <v>364</v>
      </c>
      <c r="B18" s="47">
        <v>8309</v>
      </c>
      <c r="C18" s="47">
        <v>9129</v>
      </c>
      <c r="D18" s="47">
        <v>9965</v>
      </c>
      <c r="E18" s="47">
        <v>7865</v>
      </c>
      <c r="F18" s="47">
        <v>6051</v>
      </c>
      <c r="G18" s="32"/>
    </row>
    <row r="19" spans="1:7" ht="15" customHeight="1">
      <c r="B19" s="19"/>
      <c r="C19" s="19"/>
      <c r="D19" s="19"/>
      <c r="E19" s="19"/>
      <c r="F19" s="19"/>
    </row>
    <row r="20" spans="1:7" ht="15" customHeight="1">
      <c r="A20" s="83" t="s">
        <v>162</v>
      </c>
      <c r="B20" s="19">
        <v>31069</v>
      </c>
      <c r="C20" s="19">
        <v>30153</v>
      </c>
      <c r="D20" s="19">
        <v>29448</v>
      </c>
      <c r="E20" s="19">
        <v>23790</v>
      </c>
      <c r="F20" s="19">
        <v>19843</v>
      </c>
    </row>
    <row r="21" spans="1:7" ht="15" customHeight="1">
      <c r="A21" s="83" t="s">
        <v>163</v>
      </c>
      <c r="B21" s="19">
        <v>-10870</v>
      </c>
      <c r="C21" s="19">
        <v>-10562</v>
      </c>
      <c r="D21" s="19">
        <v>-9735</v>
      </c>
      <c r="E21" s="19">
        <v>-6824</v>
      </c>
      <c r="F21" s="19">
        <v>-5418</v>
      </c>
    </row>
    <row r="22" spans="1:7" ht="15" customHeight="1">
      <c r="A22" s="83" t="s">
        <v>37</v>
      </c>
      <c r="B22" s="19">
        <v>5513</v>
      </c>
      <c r="C22" s="19">
        <v>4741</v>
      </c>
      <c r="D22" s="19">
        <v>4648</v>
      </c>
      <c r="E22" s="19">
        <v>4709</v>
      </c>
      <c r="F22" s="19">
        <v>4486</v>
      </c>
    </row>
    <row r="23" spans="1:7" ht="15" customHeight="1">
      <c r="A23" s="36" t="s">
        <v>164</v>
      </c>
      <c r="B23" s="101">
        <v>-10</v>
      </c>
      <c r="C23" s="101">
        <v>-6</v>
      </c>
      <c r="D23" s="101">
        <v>-2</v>
      </c>
      <c r="E23" s="45">
        <v>-1</v>
      </c>
      <c r="F23" s="45">
        <v>-15</v>
      </c>
    </row>
    <row r="24" spans="1:7" ht="15" customHeight="1">
      <c r="B24" s="19"/>
      <c r="C24" s="19"/>
      <c r="D24" s="19"/>
      <c r="E24" s="19"/>
      <c r="F24" s="19"/>
    </row>
    <row r="25" spans="1:7" ht="15" customHeight="1">
      <c r="A25" s="82" t="s">
        <v>365</v>
      </c>
      <c r="B25" s="19"/>
      <c r="C25" s="19"/>
      <c r="D25" s="19"/>
      <c r="E25" s="19"/>
      <c r="F25" s="19"/>
    </row>
    <row r="26" spans="1:7" ht="15" customHeight="1">
      <c r="A26" s="83" t="s">
        <v>7</v>
      </c>
      <c r="B26" s="19">
        <v>387476</v>
      </c>
      <c r="C26" s="19">
        <v>362692</v>
      </c>
      <c r="D26" s="19">
        <v>336161</v>
      </c>
      <c r="E26" s="19">
        <v>354787</v>
      </c>
      <c r="F26" s="19">
        <v>346835</v>
      </c>
    </row>
    <row r="27" spans="1:7" ht="15" customHeight="1">
      <c r="A27" s="83" t="s">
        <v>60</v>
      </c>
      <c r="B27" s="45">
        <v>1268</v>
      </c>
      <c r="C27" s="45">
        <v>4784</v>
      </c>
      <c r="D27" s="45">
        <v>889</v>
      </c>
      <c r="E27" s="45">
        <v>3859</v>
      </c>
      <c r="F27" s="45">
        <v>1335</v>
      </c>
    </row>
    <row r="28" spans="1:7" ht="15" customHeight="1">
      <c r="A28" s="34" t="s">
        <v>165</v>
      </c>
      <c r="B28" s="239">
        <v>388744</v>
      </c>
      <c r="C28" s="239">
        <v>367476</v>
      </c>
      <c r="D28" s="239">
        <v>337050</v>
      </c>
      <c r="E28" s="239">
        <v>358646</v>
      </c>
      <c r="F28" s="239">
        <v>348170</v>
      </c>
    </row>
    <row r="29" spans="1:7" ht="15" customHeight="1">
      <c r="A29" s="83" t="s">
        <v>63</v>
      </c>
      <c r="B29" s="19">
        <v>148732</v>
      </c>
      <c r="C29" s="19">
        <v>147394</v>
      </c>
      <c r="D29" s="19">
        <v>172658</v>
      </c>
      <c r="E29" s="19">
        <v>164390</v>
      </c>
      <c r="F29" s="19">
        <v>141204</v>
      </c>
      <c r="G29" s="32"/>
    </row>
    <row r="30" spans="1:7" ht="15" customHeight="1">
      <c r="A30" s="83" t="s">
        <v>68</v>
      </c>
      <c r="B30" s="45">
        <v>3778</v>
      </c>
      <c r="C30" s="45">
        <v>10536</v>
      </c>
      <c r="D30" s="45">
        <v>5370</v>
      </c>
      <c r="E30" s="45">
        <v>5565</v>
      </c>
      <c r="F30" s="45">
        <v>4728</v>
      </c>
    </row>
    <row r="31" spans="1:7" ht="15" customHeight="1">
      <c r="A31" s="34" t="s">
        <v>166</v>
      </c>
      <c r="B31" s="239">
        <v>152510</v>
      </c>
      <c r="C31" s="239">
        <v>157930</v>
      </c>
      <c r="D31" s="239">
        <v>178028</v>
      </c>
      <c r="E31" s="239">
        <v>169955</v>
      </c>
      <c r="F31" s="239">
        <v>145932</v>
      </c>
    </row>
    <row r="32" spans="1:7" ht="15" customHeight="1">
      <c r="A32" s="83" t="s">
        <v>167</v>
      </c>
      <c r="B32" s="19">
        <v>70303</v>
      </c>
      <c r="C32" s="19">
        <v>65596</v>
      </c>
      <c r="D32" s="19">
        <v>63033</v>
      </c>
      <c r="E32" s="19">
        <v>62400</v>
      </c>
      <c r="F32" s="19">
        <v>59055</v>
      </c>
    </row>
    <row r="33" spans="1:6" ht="15" customHeight="1">
      <c r="A33" s="36" t="s">
        <v>111</v>
      </c>
      <c r="B33" s="45">
        <v>430188</v>
      </c>
      <c r="C33" s="45">
        <v>394601</v>
      </c>
      <c r="D33" s="45">
        <v>366761</v>
      </c>
      <c r="E33" s="45">
        <v>404917</v>
      </c>
      <c r="F33" s="45">
        <v>376896</v>
      </c>
    </row>
    <row r="35" spans="1:6" ht="24" customHeight="1">
      <c r="A35" s="248" t="s">
        <v>274</v>
      </c>
      <c r="B35" s="248"/>
      <c r="C35" s="248"/>
      <c r="D35" s="248"/>
      <c r="E35" s="248"/>
      <c r="F35" s="248"/>
    </row>
    <row r="36" spans="1:6" ht="15" customHeight="1">
      <c r="A36" s="104"/>
    </row>
    <row r="37" spans="1:6" ht="36" customHeight="1">
      <c r="A37" s="248" t="s">
        <v>346</v>
      </c>
      <c r="B37" s="248"/>
      <c r="C37" s="248"/>
      <c r="D37" s="248"/>
      <c r="E37" s="248"/>
      <c r="F37" s="248"/>
    </row>
    <row r="38" spans="1:6" ht="15" customHeight="1">
      <c r="B38" s="108"/>
    </row>
    <row r="40" spans="1:6" ht="15" customHeight="1">
      <c r="B40" s="89"/>
      <c r="C40" s="233"/>
      <c r="D40" s="89"/>
      <c r="E40" s="89"/>
      <c r="F40" s="89"/>
    </row>
    <row r="41" spans="1:6" ht="15" customHeight="1">
      <c r="B41" s="108"/>
    </row>
  </sheetData>
  <mergeCells count="2">
    <mergeCell ref="A35:F35"/>
    <mergeCell ref="A37:F37"/>
  </mergeCells>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FY2025&amp;C&amp;"Arial,Regular"&amp;8&amp;[12</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sheetPr>
  <dimension ref="A1:F39"/>
  <sheetViews>
    <sheetView zoomScaleNormal="100" zoomScaleSheetLayoutView="100" workbookViewId="0">
      <selection activeCell="G1" sqref="G1"/>
    </sheetView>
  </sheetViews>
  <sheetFormatPr defaultColWidth="9.109375" defaultRowHeight="15" customHeight="1"/>
  <cols>
    <col min="1" max="1" width="55.6640625" style="83" customWidth="1"/>
    <col min="2" max="6" width="10.6640625" style="83" customWidth="1"/>
    <col min="7" max="16384" width="9.109375" style="83"/>
  </cols>
  <sheetData>
    <row r="1" spans="1:6" ht="15" customHeight="1">
      <c r="A1" s="245" t="s">
        <v>13</v>
      </c>
    </row>
    <row r="2" spans="1:6" ht="19.5" customHeight="1">
      <c r="A2" s="1" t="s">
        <v>171</v>
      </c>
    </row>
    <row r="3" spans="1:6" ht="15.75" customHeight="1" thickBot="1">
      <c r="A3" s="129"/>
    </row>
    <row r="4" spans="1:6" ht="15.75" customHeight="1" thickBot="1">
      <c r="A4" s="29" t="s">
        <v>35</v>
      </c>
      <c r="B4" s="146">
        <v>2025</v>
      </c>
      <c r="C4" s="146">
        <v>2024</v>
      </c>
      <c r="D4" s="146">
        <v>2023</v>
      </c>
      <c r="E4" s="146">
        <v>2022</v>
      </c>
      <c r="F4" s="146">
        <v>2021</v>
      </c>
    </row>
    <row r="5" spans="1:6" ht="15" customHeight="1">
      <c r="A5" s="87"/>
      <c r="B5" s="88"/>
      <c r="C5" s="88"/>
      <c r="D5" s="88"/>
      <c r="E5" s="88"/>
      <c r="F5" s="88"/>
    </row>
    <row r="6" spans="1:6" ht="15" customHeight="1">
      <c r="A6" s="83" t="s">
        <v>179</v>
      </c>
      <c r="B6" s="19">
        <v>1421</v>
      </c>
      <c r="C6" s="19">
        <v>-842</v>
      </c>
      <c r="D6" s="19">
        <v>-475</v>
      </c>
      <c r="E6" s="19">
        <v>2673</v>
      </c>
      <c r="F6" s="19">
        <v>2034</v>
      </c>
    </row>
    <row r="7" spans="1:6" ht="15" customHeight="1">
      <c r="A7" s="83" t="s">
        <v>221</v>
      </c>
      <c r="B7" s="19">
        <v>-157</v>
      </c>
      <c r="C7" s="19">
        <v>-21</v>
      </c>
      <c r="D7" s="19">
        <v>-8</v>
      </c>
      <c r="E7" s="19">
        <v>-55</v>
      </c>
      <c r="F7" s="19">
        <v>-72</v>
      </c>
    </row>
    <row r="8" spans="1:6" ht="15" customHeight="1">
      <c r="A8" s="36" t="s">
        <v>42</v>
      </c>
      <c r="B8" s="45">
        <v>-262</v>
      </c>
      <c r="C8" s="45">
        <v>1539</v>
      </c>
      <c r="D8" s="45">
        <v>565</v>
      </c>
      <c r="E8" s="45">
        <v>398</v>
      </c>
      <c r="F8" s="45">
        <v>2694</v>
      </c>
    </row>
    <row r="9" spans="1:6" ht="15" customHeight="1">
      <c r="A9" s="83" t="s">
        <v>43</v>
      </c>
      <c r="B9" s="19">
        <v>1002</v>
      </c>
      <c r="C9" s="19">
        <v>676</v>
      </c>
      <c r="D9" s="19">
        <v>82</v>
      </c>
      <c r="E9" s="19">
        <v>3016</v>
      </c>
      <c r="F9" s="19">
        <v>4656</v>
      </c>
    </row>
    <row r="10" spans="1:6" ht="15" customHeight="1">
      <c r="A10" s="83" t="s">
        <v>159</v>
      </c>
      <c r="B10" s="19">
        <v>-328</v>
      </c>
      <c r="C10" s="19">
        <v>-324</v>
      </c>
      <c r="D10" s="19">
        <v>-272</v>
      </c>
      <c r="E10" s="19">
        <v>-289</v>
      </c>
      <c r="F10" s="19">
        <v>-256</v>
      </c>
    </row>
    <row r="11" spans="1:6" ht="15" customHeight="1">
      <c r="A11" s="83" t="s">
        <v>160</v>
      </c>
      <c r="B11" s="19">
        <v>-460</v>
      </c>
      <c r="C11" s="19">
        <v>-454</v>
      </c>
      <c r="D11" s="19">
        <v>-505</v>
      </c>
      <c r="E11" s="19">
        <v>-467</v>
      </c>
      <c r="F11" s="19">
        <v>-235</v>
      </c>
    </row>
    <row r="12" spans="1:6" ht="15" customHeight="1">
      <c r="A12" s="83" t="s">
        <v>44</v>
      </c>
      <c r="B12" s="147">
        <v>0</v>
      </c>
      <c r="C12" s="147">
        <v>0</v>
      </c>
      <c r="D12" s="147">
        <v>0</v>
      </c>
      <c r="E12" s="147">
        <v>0</v>
      </c>
      <c r="F12" s="147">
        <v>0</v>
      </c>
    </row>
    <row r="13" spans="1:6" ht="15" customHeight="1">
      <c r="A13" s="83" t="s">
        <v>45</v>
      </c>
      <c r="B13" s="19">
        <v>-80</v>
      </c>
      <c r="C13" s="19">
        <v>6</v>
      </c>
      <c r="D13" s="19">
        <v>-77</v>
      </c>
      <c r="E13" s="19">
        <v>-116</v>
      </c>
      <c r="F13" s="19">
        <v>-86</v>
      </c>
    </row>
    <row r="14" spans="1:6" ht="15" customHeight="1">
      <c r="A14" s="83" t="s">
        <v>47</v>
      </c>
      <c r="B14" s="19">
        <v>-13</v>
      </c>
      <c r="C14" s="19">
        <v>25</v>
      </c>
      <c r="D14" s="19">
        <v>80</v>
      </c>
      <c r="E14" s="19">
        <v>683</v>
      </c>
      <c r="F14" s="19">
        <v>94</v>
      </c>
    </row>
    <row r="15" spans="1:6" ht="15" customHeight="1">
      <c r="A15" s="83" t="s">
        <v>161</v>
      </c>
      <c r="B15" s="45">
        <v>566</v>
      </c>
      <c r="C15" s="45">
        <v>536</v>
      </c>
      <c r="D15" s="45">
        <v>581</v>
      </c>
      <c r="E15" s="45">
        <v>551</v>
      </c>
      <c r="F15" s="45">
        <v>320</v>
      </c>
    </row>
    <row r="16" spans="1:6" ht="15" customHeight="1">
      <c r="A16" s="30" t="s">
        <v>119</v>
      </c>
      <c r="B16" s="19">
        <v>687</v>
      </c>
      <c r="C16" s="19">
        <v>465</v>
      </c>
      <c r="D16" s="19">
        <v>-111</v>
      </c>
      <c r="E16" s="19">
        <v>3378</v>
      </c>
      <c r="F16" s="19">
        <v>4493</v>
      </c>
    </row>
    <row r="17" spans="1:6" ht="15" customHeight="1">
      <c r="A17" s="36" t="s">
        <v>220</v>
      </c>
      <c r="B17" s="45">
        <v>-108</v>
      </c>
      <c r="C17" s="45">
        <v>61</v>
      </c>
      <c r="D17" s="45">
        <v>203</v>
      </c>
      <c r="E17" s="45">
        <v>108</v>
      </c>
      <c r="F17" s="45">
        <v>1421</v>
      </c>
    </row>
    <row r="18" spans="1:6" ht="15" customHeight="1">
      <c r="A18" s="82" t="s">
        <v>364</v>
      </c>
      <c r="B18" s="47">
        <v>579</v>
      </c>
      <c r="C18" s="47">
        <v>526</v>
      </c>
      <c r="D18" s="47">
        <v>92</v>
      </c>
      <c r="E18" s="47">
        <v>3486</v>
      </c>
      <c r="F18" s="47">
        <v>5914</v>
      </c>
    </row>
    <row r="19" spans="1:6" ht="15" customHeight="1">
      <c r="B19" s="19"/>
      <c r="C19" s="19"/>
      <c r="D19" s="19"/>
      <c r="E19" s="19"/>
      <c r="F19" s="19"/>
    </row>
    <row r="20" spans="1:6" ht="15" customHeight="1">
      <c r="A20" s="83" t="s">
        <v>162</v>
      </c>
      <c r="B20" s="19">
        <v>-14546</v>
      </c>
      <c r="C20" s="19">
        <v>-13899</v>
      </c>
      <c r="D20" s="19">
        <v>-19989</v>
      </c>
      <c r="E20" s="19">
        <v>-18922</v>
      </c>
      <c r="F20" s="19">
        <v>-12748</v>
      </c>
    </row>
    <row r="21" spans="1:6" ht="15" customHeight="1">
      <c r="A21" s="83" t="s">
        <v>163</v>
      </c>
      <c r="B21" s="19">
        <v>15548</v>
      </c>
      <c r="C21" s="19">
        <v>14575</v>
      </c>
      <c r="D21" s="19">
        <v>20071</v>
      </c>
      <c r="E21" s="19">
        <v>21938</v>
      </c>
      <c r="F21" s="19">
        <v>17404</v>
      </c>
    </row>
    <row r="22" spans="1:6" ht="15" customHeight="1">
      <c r="A22" s="83" t="s">
        <v>37</v>
      </c>
      <c r="B22" s="19">
        <v>304</v>
      </c>
      <c r="C22" s="19">
        <v>281</v>
      </c>
      <c r="D22" s="19">
        <v>401</v>
      </c>
      <c r="E22" s="19">
        <v>367</v>
      </c>
      <c r="F22" s="19">
        <v>231</v>
      </c>
    </row>
    <row r="23" spans="1:6" ht="15" customHeight="1">
      <c r="A23" s="36" t="s">
        <v>164</v>
      </c>
      <c r="B23" s="51">
        <v>0</v>
      </c>
      <c r="C23" s="51">
        <v>0</v>
      </c>
      <c r="D23" s="51">
        <v>0</v>
      </c>
      <c r="E23" s="51">
        <v>0</v>
      </c>
      <c r="F23" s="51">
        <v>0</v>
      </c>
    </row>
    <row r="24" spans="1:6" ht="15" customHeight="1">
      <c r="B24" s="19"/>
      <c r="C24" s="19"/>
      <c r="D24" s="19"/>
      <c r="E24" s="19"/>
      <c r="F24" s="19"/>
    </row>
    <row r="25" spans="1:6" ht="15" customHeight="1">
      <c r="A25" s="82" t="s">
        <v>365</v>
      </c>
      <c r="B25" s="19"/>
      <c r="C25" s="19"/>
      <c r="D25" s="19"/>
      <c r="E25" s="19"/>
      <c r="F25" s="19"/>
    </row>
    <row r="26" spans="1:6" ht="15" customHeight="1">
      <c r="A26" s="83" t="s">
        <v>7</v>
      </c>
      <c r="B26" s="19">
        <v>1899</v>
      </c>
      <c r="C26" s="19">
        <v>106</v>
      </c>
      <c r="D26" s="19">
        <v>923</v>
      </c>
      <c r="E26" s="19">
        <v>848</v>
      </c>
      <c r="F26" s="19">
        <v>59</v>
      </c>
    </row>
    <row r="27" spans="1:6" ht="15" customHeight="1">
      <c r="A27" s="83" t="s">
        <v>60</v>
      </c>
      <c r="B27" s="45">
        <v>342241</v>
      </c>
      <c r="C27" s="45">
        <v>291344</v>
      </c>
      <c r="D27" s="45">
        <v>343823</v>
      </c>
      <c r="E27" s="45">
        <v>360594</v>
      </c>
      <c r="F27" s="45">
        <v>325158</v>
      </c>
    </row>
    <row r="28" spans="1:6" ht="15" customHeight="1">
      <c r="A28" s="34" t="s">
        <v>165</v>
      </c>
      <c r="B28" s="239">
        <v>344140</v>
      </c>
      <c r="C28" s="239">
        <v>291450</v>
      </c>
      <c r="D28" s="239">
        <v>344746</v>
      </c>
      <c r="E28" s="239">
        <v>361442</v>
      </c>
      <c r="F28" s="239">
        <v>325217</v>
      </c>
    </row>
    <row r="29" spans="1:6" ht="15" customHeight="1">
      <c r="A29" s="83" t="s">
        <v>63</v>
      </c>
      <c r="B29" s="19">
        <v>10160</v>
      </c>
      <c r="C29" s="19">
        <v>18820</v>
      </c>
      <c r="D29" s="19">
        <v>22957</v>
      </c>
      <c r="E29" s="19">
        <v>21529</v>
      </c>
      <c r="F29" s="19">
        <v>21477</v>
      </c>
    </row>
    <row r="30" spans="1:6" ht="15" customHeight="1">
      <c r="A30" s="83" t="s">
        <v>68</v>
      </c>
      <c r="B30" s="45">
        <v>516573</v>
      </c>
      <c r="C30" s="45">
        <v>428420</v>
      </c>
      <c r="D30" s="45">
        <v>487357</v>
      </c>
      <c r="E30" s="45">
        <v>540189</v>
      </c>
      <c r="F30" s="45">
        <v>465397</v>
      </c>
    </row>
    <row r="31" spans="1:6" ht="15" customHeight="1">
      <c r="A31" s="34" t="s">
        <v>166</v>
      </c>
      <c r="B31" s="239">
        <v>526733</v>
      </c>
      <c r="C31" s="239">
        <v>447240</v>
      </c>
      <c r="D31" s="239">
        <v>510314</v>
      </c>
      <c r="E31" s="239">
        <v>561718</v>
      </c>
      <c r="F31" s="239">
        <v>486874</v>
      </c>
    </row>
    <row r="32" spans="1:6" ht="15" customHeight="1">
      <c r="A32" s="83" t="s">
        <v>167</v>
      </c>
      <c r="B32" s="19">
        <v>48023</v>
      </c>
      <c r="C32" s="19">
        <v>61675</v>
      </c>
      <c r="D32" s="19">
        <v>69975</v>
      </c>
      <c r="E32" s="19">
        <v>73966</v>
      </c>
      <c r="F32" s="19">
        <v>70217</v>
      </c>
    </row>
    <row r="33" spans="1:6" ht="15" customHeight="1">
      <c r="A33" s="36" t="s">
        <v>111</v>
      </c>
      <c r="B33" s="45">
        <v>60696</v>
      </c>
      <c r="C33" s="45">
        <v>50434</v>
      </c>
      <c r="D33" s="45">
        <v>48148</v>
      </c>
      <c r="E33" s="45">
        <v>67970</v>
      </c>
      <c r="F33" s="45">
        <v>56983</v>
      </c>
    </row>
    <row r="35" spans="1:6" ht="24" customHeight="1">
      <c r="A35" s="248" t="s">
        <v>274</v>
      </c>
      <c r="B35" s="248"/>
      <c r="C35" s="248"/>
      <c r="D35" s="248"/>
      <c r="E35" s="248"/>
      <c r="F35" s="248"/>
    </row>
    <row r="37" spans="1:6" ht="36" customHeight="1">
      <c r="A37" s="248"/>
      <c r="B37" s="248"/>
      <c r="C37" s="248"/>
      <c r="D37" s="248"/>
      <c r="E37" s="248"/>
      <c r="F37" s="248"/>
    </row>
    <row r="39" spans="1:6" ht="15" customHeight="1">
      <c r="B39" s="89"/>
      <c r="C39" s="89"/>
      <c r="D39" s="89"/>
      <c r="E39" s="89"/>
      <c r="F39" s="89"/>
    </row>
  </sheetData>
  <mergeCells count="2">
    <mergeCell ref="A35:F35"/>
    <mergeCell ref="A37:F37"/>
  </mergeCells>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FY2025&amp;C&amp;"Arial,Regular"&amp;8&amp;[13</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sheetPr>
  <dimension ref="A1:F38"/>
  <sheetViews>
    <sheetView topLeftCell="A3" zoomScaleNormal="100" zoomScaleSheetLayoutView="100" workbookViewId="0">
      <selection activeCell="G1" sqref="G1"/>
    </sheetView>
  </sheetViews>
  <sheetFormatPr defaultColWidth="9.109375" defaultRowHeight="15" customHeight="1"/>
  <cols>
    <col min="1" max="1" width="55.6640625" style="83" customWidth="1"/>
    <col min="2" max="6" width="10.6640625" style="83" customWidth="1"/>
    <col min="7" max="16384" width="9.109375" style="83"/>
  </cols>
  <sheetData>
    <row r="1" spans="1:6" ht="15" customHeight="1">
      <c r="A1" s="245" t="s">
        <v>13</v>
      </c>
    </row>
    <row r="2" spans="1:6" ht="19.5" customHeight="1">
      <c r="A2" s="1" t="s">
        <v>172</v>
      </c>
    </row>
    <row r="3" spans="1:6" ht="15.75" customHeight="1" thickBot="1">
      <c r="A3" s="129"/>
    </row>
    <row r="4" spans="1:6" ht="15.75" customHeight="1" thickBot="1">
      <c r="A4" s="29" t="s">
        <v>35</v>
      </c>
      <c r="B4" s="146">
        <v>2025</v>
      </c>
      <c r="C4" s="146">
        <v>2024</v>
      </c>
      <c r="D4" s="146">
        <v>2023</v>
      </c>
      <c r="E4" s="146">
        <v>2022</v>
      </c>
      <c r="F4" s="146">
        <v>2021</v>
      </c>
    </row>
    <row r="5" spans="1:6" ht="15" customHeight="1">
      <c r="A5" s="87"/>
      <c r="B5" s="88"/>
      <c r="C5" s="88"/>
      <c r="D5" s="88"/>
      <c r="E5" s="88"/>
      <c r="F5" s="88"/>
    </row>
    <row r="6" spans="1:6" ht="15" customHeight="1">
      <c r="A6" s="83" t="s">
        <v>179</v>
      </c>
      <c r="B6" s="19">
        <v>-413</v>
      </c>
      <c r="C6" s="19">
        <v>-413</v>
      </c>
      <c r="D6" s="19">
        <v>-365</v>
      </c>
      <c r="E6" s="19">
        <v>-260</v>
      </c>
      <c r="F6" s="19">
        <v>-178</v>
      </c>
    </row>
    <row r="7" spans="1:6" ht="15" customHeight="1">
      <c r="A7" s="83" t="s">
        <v>221</v>
      </c>
      <c r="B7" s="44">
        <v>-7</v>
      </c>
      <c r="C7" s="19">
        <v>-98</v>
      </c>
      <c r="D7" s="19">
        <v>-36</v>
      </c>
      <c r="E7" s="19">
        <v>-1</v>
      </c>
      <c r="F7" s="19">
        <v>-62</v>
      </c>
    </row>
    <row r="8" spans="1:6" ht="15" customHeight="1">
      <c r="A8" s="36" t="s">
        <v>42</v>
      </c>
      <c r="B8" s="45">
        <v>317</v>
      </c>
      <c r="C8" s="45">
        <v>232</v>
      </c>
      <c r="D8" s="45">
        <v>374</v>
      </c>
      <c r="E8" s="45">
        <v>149</v>
      </c>
      <c r="F8" s="45">
        <v>203</v>
      </c>
    </row>
    <row r="9" spans="1:6" ht="15" customHeight="1">
      <c r="A9" s="83" t="s">
        <v>43</v>
      </c>
      <c r="B9" s="19">
        <v>-103</v>
      </c>
      <c r="C9" s="19">
        <v>-279</v>
      </c>
      <c r="D9" s="19">
        <v>-27</v>
      </c>
      <c r="E9" s="19">
        <v>-112</v>
      </c>
      <c r="F9" s="19">
        <v>-37</v>
      </c>
    </row>
    <row r="10" spans="1:6" ht="15" customHeight="1">
      <c r="A10" s="83" t="s">
        <v>159</v>
      </c>
      <c r="B10" s="19">
        <v>-8874</v>
      </c>
      <c r="C10" s="19">
        <v>-7556</v>
      </c>
      <c r="D10" s="19">
        <v>-6959</v>
      </c>
      <c r="E10" s="19">
        <v>-6253</v>
      </c>
      <c r="F10" s="19">
        <v>-6465</v>
      </c>
    </row>
    <row r="11" spans="1:6" ht="15" customHeight="1">
      <c r="A11" s="83" t="s">
        <v>160</v>
      </c>
      <c r="B11" s="19">
        <v>-5823</v>
      </c>
      <c r="C11" s="19">
        <v>-5452</v>
      </c>
      <c r="D11" s="19">
        <v>-5579</v>
      </c>
      <c r="E11" s="19">
        <v>-4598</v>
      </c>
      <c r="F11" s="19">
        <v>-4854</v>
      </c>
    </row>
    <row r="12" spans="1:6" ht="15" customHeight="1">
      <c r="A12" s="83" t="s">
        <v>207</v>
      </c>
      <c r="B12" s="147">
        <v>0</v>
      </c>
      <c r="C12" s="44">
        <v>-470</v>
      </c>
      <c r="D12" s="19">
        <v>-860</v>
      </c>
      <c r="E12" s="19">
        <v>-300</v>
      </c>
      <c r="F12" s="147">
        <v>0</v>
      </c>
    </row>
    <row r="13" spans="1:6" ht="15" customHeight="1">
      <c r="A13" s="83" t="s">
        <v>45</v>
      </c>
      <c r="B13" s="19">
        <v>-14</v>
      </c>
      <c r="C13" s="19">
        <v>-13</v>
      </c>
      <c r="D13" s="19">
        <v>-13</v>
      </c>
      <c r="E13" s="19">
        <v>-14</v>
      </c>
      <c r="F13" s="19">
        <v>-14</v>
      </c>
    </row>
    <row r="14" spans="1:6" ht="15" customHeight="1">
      <c r="A14" s="83" t="s">
        <v>47</v>
      </c>
      <c r="B14" s="147">
        <v>0</v>
      </c>
      <c r="C14" s="147">
        <v>0</v>
      </c>
      <c r="D14" s="147">
        <v>0</v>
      </c>
      <c r="E14" s="147">
        <v>0</v>
      </c>
      <c r="F14" s="44">
        <v>4</v>
      </c>
    </row>
    <row r="15" spans="1:6" ht="15" customHeight="1">
      <c r="A15" s="83" t="s">
        <v>161</v>
      </c>
      <c r="B15" s="45">
        <v>14795</v>
      </c>
      <c r="C15" s="45">
        <v>13118</v>
      </c>
      <c r="D15" s="45">
        <v>12271</v>
      </c>
      <c r="E15" s="45">
        <v>10909</v>
      </c>
      <c r="F15" s="45">
        <v>10502</v>
      </c>
    </row>
    <row r="16" spans="1:6" ht="15" customHeight="1">
      <c r="A16" s="30" t="s">
        <v>119</v>
      </c>
      <c r="B16" s="19">
        <v>-19</v>
      </c>
      <c r="C16" s="19">
        <v>-652</v>
      </c>
      <c r="D16" s="19">
        <v>-1167</v>
      </c>
      <c r="E16" s="19">
        <v>-368</v>
      </c>
      <c r="F16" s="19">
        <v>-864</v>
      </c>
    </row>
    <row r="17" spans="1:6" ht="15" customHeight="1">
      <c r="A17" s="36" t="s">
        <v>220</v>
      </c>
      <c r="B17" s="101">
        <v>0</v>
      </c>
      <c r="C17" s="45">
        <v>160</v>
      </c>
      <c r="D17" s="45">
        <v>291</v>
      </c>
      <c r="E17" s="45">
        <v>92</v>
      </c>
      <c r="F17" s="45">
        <v>221</v>
      </c>
    </row>
    <row r="18" spans="1:6" ht="15" customHeight="1">
      <c r="A18" s="82" t="s">
        <v>363</v>
      </c>
      <c r="B18" s="47">
        <v>-19</v>
      </c>
      <c r="C18" s="47">
        <v>-492</v>
      </c>
      <c r="D18" s="47">
        <v>-876</v>
      </c>
      <c r="E18" s="47">
        <v>-276</v>
      </c>
      <c r="F18" s="47">
        <v>-643</v>
      </c>
    </row>
    <row r="19" spans="1:6" ht="15" customHeight="1">
      <c r="B19" s="19"/>
      <c r="C19" s="19"/>
      <c r="D19" s="19"/>
      <c r="E19" s="19"/>
      <c r="F19" s="19"/>
    </row>
    <row r="20" spans="1:6" ht="15" customHeight="1">
      <c r="A20" s="83" t="s">
        <v>162</v>
      </c>
      <c r="B20" s="19">
        <v>260</v>
      </c>
      <c r="C20" s="19">
        <v>57</v>
      </c>
      <c r="D20" s="19">
        <v>308</v>
      </c>
      <c r="E20" s="19">
        <v>81</v>
      </c>
      <c r="F20" s="19">
        <v>73</v>
      </c>
    </row>
    <row r="21" spans="1:6" ht="15" customHeight="1">
      <c r="A21" s="83" t="s">
        <v>163</v>
      </c>
      <c r="B21" s="19">
        <v>-363</v>
      </c>
      <c r="C21" s="19">
        <v>-336</v>
      </c>
      <c r="D21" s="19">
        <v>-335</v>
      </c>
      <c r="E21" s="19">
        <v>-193</v>
      </c>
      <c r="F21" s="19">
        <v>-110</v>
      </c>
    </row>
    <row r="22" spans="1:6" ht="15" customHeight="1">
      <c r="A22" s="83" t="s">
        <v>37</v>
      </c>
      <c r="B22" s="44">
        <v>0</v>
      </c>
      <c r="C22" s="44">
        <v>-2</v>
      </c>
      <c r="D22" s="147">
        <v>0</v>
      </c>
      <c r="E22" s="147">
        <v>0</v>
      </c>
      <c r="F22" s="44">
        <v>2</v>
      </c>
    </row>
    <row r="23" spans="1:6" ht="15" customHeight="1">
      <c r="A23" s="36" t="s">
        <v>164</v>
      </c>
      <c r="B23" s="101">
        <v>-1447</v>
      </c>
      <c r="C23" s="101">
        <v>-1397</v>
      </c>
      <c r="D23" s="101">
        <v>-1368</v>
      </c>
      <c r="E23" s="101">
        <v>-1155</v>
      </c>
      <c r="F23" s="101">
        <v>-1145</v>
      </c>
    </row>
    <row r="24" spans="1:6" ht="15" customHeight="1">
      <c r="B24" s="19"/>
      <c r="C24" s="19"/>
      <c r="D24" s="19"/>
      <c r="E24" s="19"/>
      <c r="F24" s="19"/>
    </row>
    <row r="25" spans="1:6" ht="15" customHeight="1">
      <c r="A25" s="82" t="s">
        <v>365</v>
      </c>
      <c r="B25" s="19"/>
      <c r="C25" s="19"/>
      <c r="D25" s="19"/>
      <c r="E25" s="19"/>
      <c r="F25" s="19"/>
    </row>
    <row r="26" spans="1:6" ht="15" customHeight="1">
      <c r="A26" s="83" t="s">
        <v>7</v>
      </c>
      <c r="B26" s="147">
        <v>0</v>
      </c>
      <c r="C26" s="147">
        <v>0</v>
      </c>
      <c r="D26" s="147">
        <v>0</v>
      </c>
      <c r="E26" s="147">
        <v>0</v>
      </c>
      <c r="F26" s="147">
        <v>0</v>
      </c>
    </row>
    <row r="27" spans="1:6" ht="15" customHeight="1">
      <c r="A27" s="83" t="s">
        <v>60</v>
      </c>
      <c r="B27" s="45">
        <v>9773</v>
      </c>
      <c r="C27" s="45">
        <v>9180</v>
      </c>
      <c r="D27" s="45">
        <v>8716</v>
      </c>
      <c r="E27" s="45">
        <v>9387</v>
      </c>
      <c r="F27" s="45">
        <v>9108</v>
      </c>
    </row>
    <row r="28" spans="1:6" ht="15" customHeight="1">
      <c r="A28" s="34" t="s">
        <v>165</v>
      </c>
      <c r="B28" s="239">
        <v>9773</v>
      </c>
      <c r="C28" s="239">
        <v>9180</v>
      </c>
      <c r="D28" s="239">
        <v>8716</v>
      </c>
      <c r="E28" s="239">
        <v>9387</v>
      </c>
      <c r="F28" s="239">
        <v>9108</v>
      </c>
    </row>
    <row r="29" spans="1:6" ht="15" customHeight="1">
      <c r="A29" s="83" t="s">
        <v>63</v>
      </c>
      <c r="B29" s="147">
        <v>0</v>
      </c>
      <c r="C29" s="147">
        <v>0</v>
      </c>
      <c r="D29" s="147">
        <v>0</v>
      </c>
      <c r="E29" s="147">
        <v>0</v>
      </c>
      <c r="F29" s="147">
        <v>0</v>
      </c>
    </row>
    <row r="30" spans="1:6" ht="15" customHeight="1">
      <c r="A30" s="83" t="s">
        <v>68</v>
      </c>
      <c r="B30" s="45">
        <v>6049</v>
      </c>
      <c r="C30" s="45">
        <v>5635</v>
      </c>
      <c r="D30" s="45">
        <v>5768</v>
      </c>
      <c r="E30" s="45">
        <v>5785</v>
      </c>
      <c r="F30" s="45">
        <v>5711</v>
      </c>
    </row>
    <row r="31" spans="1:6" ht="15" customHeight="1">
      <c r="A31" s="34" t="s">
        <v>166</v>
      </c>
      <c r="B31" s="239">
        <v>6049</v>
      </c>
      <c r="C31" s="239">
        <v>5635</v>
      </c>
      <c r="D31" s="239">
        <v>5768</v>
      </c>
      <c r="E31" s="239">
        <v>5785</v>
      </c>
      <c r="F31" s="239">
        <v>5711</v>
      </c>
    </row>
    <row r="32" spans="1:6" ht="15" customHeight="1">
      <c r="A32" s="83" t="s">
        <v>167</v>
      </c>
      <c r="B32" s="19">
        <v>1308</v>
      </c>
      <c r="C32" s="19">
        <v>1218</v>
      </c>
      <c r="D32" s="19">
        <v>1145</v>
      </c>
      <c r="E32" s="19">
        <v>962</v>
      </c>
      <c r="F32" s="19">
        <v>894</v>
      </c>
    </row>
    <row r="33" spans="1:6" ht="15" customHeight="1">
      <c r="A33" s="36" t="s">
        <v>111</v>
      </c>
      <c r="B33" s="45">
        <v>8542</v>
      </c>
      <c r="C33" s="45">
        <v>7108</v>
      </c>
      <c r="D33" s="45">
        <v>6930</v>
      </c>
      <c r="E33" s="45">
        <v>6107</v>
      </c>
      <c r="F33" s="45">
        <v>5903</v>
      </c>
    </row>
    <row r="35" spans="1:6" ht="24" customHeight="1">
      <c r="A35" s="248" t="s">
        <v>274</v>
      </c>
      <c r="B35" s="248"/>
      <c r="C35" s="248"/>
      <c r="D35" s="248"/>
      <c r="E35" s="248"/>
      <c r="F35" s="248"/>
    </row>
    <row r="38" spans="1:6" ht="15" customHeight="1">
      <c r="B38" s="89"/>
      <c r="C38" s="89"/>
      <c r="D38" s="89"/>
      <c r="E38" s="89"/>
      <c r="F38" s="89"/>
    </row>
  </sheetData>
  <mergeCells count="1">
    <mergeCell ref="A35:F35"/>
  </mergeCells>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FY2025&amp;C&amp;"Arial,Regular"&amp;8&amp;[14</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sheetPr>
  <dimension ref="A1:H39"/>
  <sheetViews>
    <sheetView zoomScaleNormal="100" zoomScaleSheetLayoutView="100" workbookViewId="0">
      <selection activeCell="G1" sqref="G1"/>
    </sheetView>
  </sheetViews>
  <sheetFormatPr defaultColWidth="9.109375" defaultRowHeight="15" customHeight="1"/>
  <cols>
    <col min="1" max="1" width="55.6640625" style="83" customWidth="1"/>
    <col min="2" max="6" width="10.6640625" style="83" customWidth="1"/>
    <col min="7" max="16384" width="9.109375" style="83"/>
  </cols>
  <sheetData>
    <row r="1" spans="1:6" ht="15" customHeight="1">
      <c r="A1" s="245" t="s">
        <v>13</v>
      </c>
    </row>
    <row r="2" spans="1:6" ht="19.5" customHeight="1">
      <c r="A2" s="1" t="s">
        <v>173</v>
      </c>
    </row>
    <row r="3" spans="1:6" ht="15.75" customHeight="1" thickBot="1">
      <c r="A3" s="129"/>
    </row>
    <row r="4" spans="1:6" ht="15.75" customHeight="1" thickBot="1">
      <c r="A4" s="29" t="s">
        <v>35</v>
      </c>
      <c r="B4" s="146">
        <v>2025</v>
      </c>
      <c r="C4" s="146">
        <v>2024</v>
      </c>
      <c r="D4" s="146">
        <v>2023</v>
      </c>
      <c r="E4" s="146">
        <v>2022</v>
      </c>
      <c r="F4" s="146">
        <v>2021</v>
      </c>
    </row>
    <row r="5" spans="1:6" ht="15" customHeight="1">
      <c r="A5" s="87"/>
      <c r="B5" s="88"/>
      <c r="C5" s="88"/>
      <c r="D5" s="88"/>
      <c r="E5" s="88"/>
      <c r="F5" s="88"/>
    </row>
    <row r="6" spans="1:6" ht="15" customHeight="1">
      <c r="A6" s="83" t="s">
        <v>5</v>
      </c>
      <c r="B6" s="147">
        <v>189</v>
      </c>
      <c r="C6" s="147">
        <v>274</v>
      </c>
      <c r="D6" s="147">
        <v>207</v>
      </c>
      <c r="E6" s="147">
        <v>47</v>
      </c>
      <c r="F6" s="147">
        <v>11</v>
      </c>
    </row>
    <row r="7" spans="1:6" ht="15" customHeight="1">
      <c r="A7" s="83" t="s">
        <v>236</v>
      </c>
      <c r="B7" s="147">
        <v>2787</v>
      </c>
      <c r="C7" s="147">
        <v>2741</v>
      </c>
      <c r="D7" s="147">
        <v>2554</v>
      </c>
      <c r="E7" s="147">
        <v>2615</v>
      </c>
      <c r="F7" s="147">
        <v>2638</v>
      </c>
    </row>
    <row r="8" spans="1:6" ht="15" customHeight="1">
      <c r="A8" s="36" t="s">
        <v>42</v>
      </c>
      <c r="B8" s="51">
        <v>-821</v>
      </c>
      <c r="C8" s="51">
        <v>-581</v>
      </c>
      <c r="D8" s="51">
        <v>-991</v>
      </c>
      <c r="E8" s="51">
        <v>-2223</v>
      </c>
      <c r="F8" s="51">
        <v>-626</v>
      </c>
    </row>
    <row r="9" spans="1:6" ht="15" customHeight="1">
      <c r="A9" s="83" t="s">
        <v>43</v>
      </c>
      <c r="B9" s="147">
        <v>2155</v>
      </c>
      <c r="C9" s="147">
        <v>2434</v>
      </c>
      <c r="D9" s="147">
        <v>1770</v>
      </c>
      <c r="E9" s="147">
        <v>439</v>
      </c>
      <c r="F9" s="147">
        <v>2023</v>
      </c>
    </row>
    <row r="10" spans="1:6" ht="15" customHeight="1">
      <c r="A10" s="83" t="s">
        <v>159</v>
      </c>
      <c r="B10" s="147">
        <v>-1152</v>
      </c>
      <c r="C10" s="147">
        <v>-1064</v>
      </c>
      <c r="D10" s="147">
        <v>-1006</v>
      </c>
      <c r="E10" s="147">
        <v>-836</v>
      </c>
      <c r="F10" s="147">
        <v>-784</v>
      </c>
    </row>
    <row r="11" spans="1:6" ht="15" customHeight="1">
      <c r="A11" s="83" t="s">
        <v>235</v>
      </c>
      <c r="B11" s="147">
        <v>-207</v>
      </c>
      <c r="C11" s="147">
        <v>-169</v>
      </c>
      <c r="D11" s="147">
        <v>-202</v>
      </c>
      <c r="E11" s="147">
        <v>-183</v>
      </c>
      <c r="F11" s="147">
        <v>-522</v>
      </c>
    </row>
    <row r="12" spans="1:6" ht="15" customHeight="1">
      <c r="A12" s="83" t="s">
        <v>44</v>
      </c>
      <c r="B12" s="147"/>
      <c r="C12" s="147">
        <v>0</v>
      </c>
      <c r="D12" s="147">
        <v>0</v>
      </c>
      <c r="E12" s="147">
        <v>0</v>
      </c>
      <c r="F12" s="147">
        <v>0</v>
      </c>
    </row>
    <row r="13" spans="1:6" ht="15" customHeight="1">
      <c r="A13" s="83" t="s">
        <v>45</v>
      </c>
      <c r="B13" s="147">
        <v>0</v>
      </c>
      <c r="C13" s="147">
        <v>0</v>
      </c>
      <c r="D13" s="147">
        <v>0</v>
      </c>
      <c r="E13" s="147">
        <v>0</v>
      </c>
      <c r="F13" s="147">
        <v>0</v>
      </c>
    </row>
    <row r="14" spans="1:6" ht="15" customHeight="1">
      <c r="A14" s="83" t="s">
        <v>47</v>
      </c>
      <c r="B14" s="147">
        <v>1</v>
      </c>
      <c r="C14" s="147">
        <v>0</v>
      </c>
      <c r="D14" s="147">
        <v>0</v>
      </c>
      <c r="E14" s="147">
        <v>2</v>
      </c>
      <c r="F14" s="147">
        <v>80</v>
      </c>
    </row>
    <row r="15" spans="1:6" ht="15" customHeight="1">
      <c r="A15" s="83" t="s">
        <v>161</v>
      </c>
      <c r="B15" s="51">
        <v>0</v>
      </c>
      <c r="C15" s="51">
        <v>0</v>
      </c>
      <c r="D15" s="51">
        <v>0</v>
      </c>
      <c r="E15" s="51">
        <v>0</v>
      </c>
      <c r="F15" s="51">
        <v>0</v>
      </c>
    </row>
    <row r="16" spans="1:6" ht="15" customHeight="1">
      <c r="A16" s="30" t="s">
        <v>119</v>
      </c>
      <c r="B16" s="147">
        <v>797</v>
      </c>
      <c r="C16" s="147">
        <v>1201</v>
      </c>
      <c r="D16" s="147">
        <v>562</v>
      </c>
      <c r="E16" s="147">
        <v>-578</v>
      </c>
      <c r="F16" s="147">
        <v>797</v>
      </c>
    </row>
    <row r="17" spans="1:8" ht="15" customHeight="1">
      <c r="A17" s="36" t="s">
        <v>220</v>
      </c>
      <c r="B17" s="51">
        <v>-405</v>
      </c>
      <c r="C17" s="51">
        <v>-355</v>
      </c>
      <c r="D17" s="51">
        <v>-278</v>
      </c>
      <c r="E17" s="51">
        <v>-320</v>
      </c>
      <c r="F17" s="51">
        <v>-318</v>
      </c>
    </row>
    <row r="18" spans="1:8" ht="15" customHeight="1">
      <c r="A18" s="82" t="s">
        <v>363</v>
      </c>
      <c r="B18" s="50">
        <v>392</v>
      </c>
      <c r="C18" s="50">
        <v>846</v>
      </c>
      <c r="D18" s="50">
        <v>284</v>
      </c>
      <c r="E18" s="50">
        <v>-898</v>
      </c>
      <c r="F18" s="50">
        <v>479</v>
      </c>
    </row>
    <row r="19" spans="1:8" ht="15" customHeight="1">
      <c r="B19" s="147"/>
      <c r="C19" s="147"/>
      <c r="D19" s="147"/>
      <c r="E19" s="147"/>
      <c r="F19" s="147"/>
    </row>
    <row r="20" spans="1:8" ht="15" customHeight="1">
      <c r="A20" s="83" t="s">
        <v>162</v>
      </c>
      <c r="B20" s="147">
        <v>2155</v>
      </c>
      <c r="C20" s="147">
        <v>2434</v>
      </c>
      <c r="D20" s="147">
        <v>2375</v>
      </c>
      <c r="E20" s="147">
        <v>868</v>
      </c>
      <c r="F20" s="147">
        <v>2023</v>
      </c>
    </row>
    <row r="21" spans="1:8" ht="15" customHeight="1">
      <c r="A21" s="83" t="s">
        <v>163</v>
      </c>
      <c r="B21" s="147">
        <v>0</v>
      </c>
      <c r="C21" s="147">
        <v>0</v>
      </c>
      <c r="D21" s="147">
        <v>0</v>
      </c>
      <c r="E21" s="147">
        <v>0</v>
      </c>
      <c r="F21" s="147">
        <v>0</v>
      </c>
    </row>
    <row r="22" spans="1:8" ht="15" customHeight="1">
      <c r="A22" s="83" t="s">
        <v>37</v>
      </c>
      <c r="B22" s="147">
        <v>3312</v>
      </c>
      <c r="C22" s="147">
        <v>3373</v>
      </c>
      <c r="D22" s="147">
        <v>3164</v>
      </c>
      <c r="E22" s="147">
        <v>3049</v>
      </c>
      <c r="F22" s="147">
        <v>2643</v>
      </c>
    </row>
    <row r="23" spans="1:8" ht="15" customHeight="1">
      <c r="A23" s="36" t="s">
        <v>164</v>
      </c>
      <c r="B23" s="51">
        <v>-48</v>
      </c>
      <c r="C23" s="51">
        <v>-17</v>
      </c>
      <c r="D23" s="51">
        <v>-14</v>
      </c>
      <c r="E23" s="51">
        <v>-15</v>
      </c>
      <c r="F23" s="51">
        <v>-11</v>
      </c>
    </row>
    <row r="24" spans="1:8" ht="15" customHeight="1">
      <c r="B24" s="147"/>
      <c r="C24" s="147"/>
      <c r="D24" s="147"/>
      <c r="E24" s="147"/>
      <c r="F24" s="147"/>
    </row>
    <row r="25" spans="1:8" ht="15" customHeight="1">
      <c r="A25" s="82" t="s">
        <v>365</v>
      </c>
      <c r="B25" s="147"/>
      <c r="C25" s="147"/>
      <c r="D25" s="147"/>
      <c r="E25" s="147"/>
      <c r="F25" s="147"/>
    </row>
    <row r="26" spans="1:8" ht="15" customHeight="1">
      <c r="A26" s="83" t="s">
        <v>7</v>
      </c>
      <c r="B26" s="147">
        <v>0</v>
      </c>
      <c r="C26" s="147">
        <v>0</v>
      </c>
      <c r="D26" s="147">
        <v>0</v>
      </c>
      <c r="E26" s="147">
        <v>0</v>
      </c>
      <c r="F26" s="147">
        <v>-309</v>
      </c>
    </row>
    <row r="27" spans="1:8" ht="15" customHeight="1">
      <c r="A27" s="83" t="s">
        <v>60</v>
      </c>
      <c r="B27" s="51">
        <v>2078</v>
      </c>
      <c r="C27" s="51">
        <v>1839</v>
      </c>
      <c r="D27" s="51">
        <v>454</v>
      </c>
      <c r="E27" s="51">
        <v>498</v>
      </c>
      <c r="F27" s="51">
        <v>1280</v>
      </c>
    </row>
    <row r="28" spans="1:8" ht="15" customHeight="1">
      <c r="A28" s="34" t="s">
        <v>165</v>
      </c>
      <c r="B28" s="67">
        <v>2078</v>
      </c>
      <c r="C28" s="67">
        <v>1839</v>
      </c>
      <c r="D28" s="67">
        <v>454</v>
      </c>
      <c r="E28" s="67">
        <v>498</v>
      </c>
      <c r="F28" s="67">
        <v>971</v>
      </c>
    </row>
    <row r="29" spans="1:8" ht="15" customHeight="1">
      <c r="A29" s="83" t="s">
        <v>63</v>
      </c>
      <c r="B29" s="147">
        <v>-3120</v>
      </c>
      <c r="C29" s="147">
        <v>-2789</v>
      </c>
      <c r="D29" s="147">
        <v>-2965</v>
      </c>
      <c r="E29" s="147">
        <v>-2661</v>
      </c>
      <c r="F29" s="147">
        <v>-3292</v>
      </c>
    </row>
    <row r="30" spans="1:8" ht="15" customHeight="1">
      <c r="A30" s="83" t="s">
        <v>68</v>
      </c>
      <c r="B30" s="51">
        <v>1790</v>
      </c>
      <c r="C30" s="51">
        <v>1614</v>
      </c>
      <c r="D30" s="51">
        <v>1249</v>
      </c>
      <c r="E30" s="51">
        <v>1274</v>
      </c>
      <c r="F30" s="51">
        <v>2006</v>
      </c>
    </row>
    <row r="31" spans="1:8" ht="15" customHeight="1">
      <c r="A31" s="34" t="s">
        <v>166</v>
      </c>
      <c r="B31" s="67">
        <v>-1330</v>
      </c>
      <c r="C31" s="67">
        <v>-1175</v>
      </c>
      <c r="D31" s="67">
        <v>-1716</v>
      </c>
      <c r="E31" s="67">
        <v>-1387</v>
      </c>
      <c r="F31" s="67">
        <v>-1286</v>
      </c>
    </row>
    <row r="32" spans="1:8" ht="15" customHeight="1">
      <c r="A32" s="83" t="s">
        <v>167</v>
      </c>
      <c r="B32" s="147">
        <v>3408</v>
      </c>
      <c r="C32" s="147">
        <v>3014</v>
      </c>
      <c r="D32" s="147">
        <v>2170</v>
      </c>
      <c r="E32" s="147">
        <v>1885</v>
      </c>
      <c r="F32" s="147">
        <v>2257</v>
      </c>
      <c r="H32" s="128"/>
    </row>
    <row r="33" spans="1:8" ht="15" customHeight="1">
      <c r="A33" s="36" t="s">
        <v>111</v>
      </c>
      <c r="B33" s="51">
        <v>5857</v>
      </c>
      <c r="C33" s="51">
        <v>4420</v>
      </c>
      <c r="D33" s="51">
        <v>2924</v>
      </c>
      <c r="E33" s="51">
        <v>1548</v>
      </c>
      <c r="F33" s="51">
        <v>2080</v>
      </c>
      <c r="H33" s="128"/>
    </row>
    <row r="35" spans="1:8" ht="24" customHeight="1">
      <c r="A35" s="248" t="s">
        <v>274</v>
      </c>
      <c r="B35" s="248"/>
      <c r="C35" s="248"/>
      <c r="D35" s="248"/>
      <c r="E35" s="248"/>
      <c r="F35" s="248"/>
    </row>
    <row r="36" spans="1:8" ht="15" customHeight="1">
      <c r="A36" s="104"/>
    </row>
    <row r="37" spans="1:8" ht="24" customHeight="1">
      <c r="A37" s="248" t="s">
        <v>276</v>
      </c>
      <c r="B37" s="248"/>
      <c r="C37" s="248"/>
      <c r="D37" s="248"/>
      <c r="E37" s="248"/>
      <c r="F37" s="248"/>
    </row>
    <row r="39" spans="1:8" ht="15" customHeight="1">
      <c r="B39" s="89"/>
      <c r="C39" s="89"/>
      <c r="D39" s="89"/>
      <c r="E39" s="89"/>
      <c r="F39" s="91"/>
    </row>
  </sheetData>
  <mergeCells count="2">
    <mergeCell ref="A35:F35"/>
    <mergeCell ref="A37:F37"/>
  </mergeCells>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FY2025&amp;C&amp;"Arial,Regular"&amp;8&amp;[15</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sheetPr>
  <dimension ref="A1:M59"/>
  <sheetViews>
    <sheetView zoomScaleNormal="100" zoomScaleSheetLayoutView="100" workbookViewId="0">
      <selection activeCell="K1" sqref="K1"/>
    </sheetView>
  </sheetViews>
  <sheetFormatPr defaultColWidth="9.109375" defaultRowHeight="14.4"/>
  <cols>
    <col min="1" max="1" width="45.6640625" style="8" customWidth="1"/>
    <col min="2" max="10" width="9.6640625" style="8" customWidth="1"/>
    <col min="11" max="16384" width="9.109375" style="8"/>
  </cols>
  <sheetData>
    <row r="1" spans="1:13">
      <c r="A1" s="244" t="s">
        <v>13</v>
      </c>
      <c r="B1" s="62"/>
      <c r="C1" s="6"/>
      <c r="D1" s="6"/>
      <c r="E1" s="61"/>
      <c r="F1" s="6"/>
      <c r="G1" s="6"/>
      <c r="H1" s="6"/>
      <c r="I1" s="61"/>
      <c r="J1" s="62"/>
    </row>
    <row r="2" spans="1:13" ht="15.6">
      <c r="A2" s="129" t="s">
        <v>395</v>
      </c>
      <c r="B2" s="81"/>
      <c r="C2" s="81"/>
      <c r="D2" s="81"/>
      <c r="E2" s="81"/>
      <c r="F2" s="81"/>
      <c r="G2" s="81"/>
      <c r="H2" s="81"/>
      <c r="I2" s="81"/>
      <c r="J2" s="81"/>
    </row>
    <row r="3" spans="1:13" ht="15" thickBot="1">
      <c r="A3" s="2"/>
      <c r="B3" s="63"/>
      <c r="C3" s="63"/>
      <c r="D3" s="63"/>
      <c r="E3" s="63"/>
      <c r="F3" s="63"/>
      <c r="G3" s="63"/>
      <c r="H3" s="63"/>
      <c r="I3" s="63"/>
      <c r="J3" s="63"/>
    </row>
    <row r="4" spans="1:13" ht="15" thickBot="1">
      <c r="A4" s="2"/>
      <c r="B4" s="146" t="s">
        <v>337</v>
      </c>
      <c r="C4" s="146" t="s">
        <v>324</v>
      </c>
      <c r="D4" s="146" t="s">
        <v>278</v>
      </c>
      <c r="E4" s="146" t="s">
        <v>268</v>
      </c>
      <c r="F4" s="146" t="s">
        <v>234</v>
      </c>
      <c r="G4" s="146" t="s">
        <v>230</v>
      </c>
      <c r="H4" s="146" t="s">
        <v>225</v>
      </c>
      <c r="I4" s="146" t="s">
        <v>216</v>
      </c>
      <c r="J4" s="146" t="s">
        <v>215</v>
      </c>
    </row>
    <row r="5" spans="1:13">
      <c r="A5" s="82" t="s">
        <v>14</v>
      </c>
      <c r="B5" s="12"/>
      <c r="C5" s="12"/>
      <c r="D5" s="12"/>
      <c r="E5" s="12"/>
      <c r="F5" s="12"/>
      <c r="G5" s="12"/>
      <c r="H5" s="12"/>
      <c r="I5" s="12"/>
      <c r="J5" s="12"/>
      <c r="L5" s="94"/>
    </row>
    <row r="6" spans="1:13">
      <c r="A6" s="83" t="s">
        <v>317</v>
      </c>
      <c r="B6" s="98">
        <v>0.105</v>
      </c>
      <c r="C6" s="98">
        <v>0.122</v>
      </c>
      <c r="D6" s="98">
        <v>0.13</v>
      </c>
      <c r="E6" s="98">
        <v>9.4E-2</v>
      </c>
      <c r="F6" s="12">
        <v>0.112</v>
      </c>
      <c r="G6" s="12">
        <v>0.13200000000000001</v>
      </c>
      <c r="H6" s="12">
        <v>9.7000000000000003E-2</v>
      </c>
      <c r="I6" s="59">
        <v>9.8000000000000004E-2</v>
      </c>
      <c r="J6" s="59">
        <v>0.112</v>
      </c>
      <c r="K6" s="127"/>
      <c r="L6" s="199"/>
    </row>
    <row r="7" spans="1:13">
      <c r="A7" s="14" t="s">
        <v>318</v>
      </c>
      <c r="B7" s="98">
        <v>1.4E-2</v>
      </c>
      <c r="C7" s="98">
        <v>1.6E-2</v>
      </c>
      <c r="D7" s="98">
        <v>1.7000000000000001E-2</v>
      </c>
      <c r="E7" s="98">
        <v>1.2999999999999999E-2</v>
      </c>
      <c r="F7" s="98">
        <v>1.6E-2</v>
      </c>
      <c r="G7" s="98">
        <v>1.7999999999999999E-2</v>
      </c>
      <c r="H7" s="98">
        <v>1.2999999999999999E-2</v>
      </c>
      <c r="I7" s="59">
        <v>1.2999999999999999E-2</v>
      </c>
      <c r="J7" s="59">
        <v>1.4999999999999999E-2</v>
      </c>
      <c r="K7" s="97"/>
      <c r="L7" s="199"/>
    </row>
    <row r="8" spans="1:13">
      <c r="A8" s="83" t="s">
        <v>17</v>
      </c>
      <c r="B8" s="15">
        <v>3.29</v>
      </c>
      <c r="C8" s="15">
        <v>3.73</v>
      </c>
      <c r="D8" s="15">
        <v>3.84</v>
      </c>
      <c r="E8" s="15">
        <v>2.77</v>
      </c>
      <c r="F8" s="15">
        <v>3.29</v>
      </c>
      <c r="G8" s="15">
        <v>3.8</v>
      </c>
      <c r="H8" s="15">
        <v>2.71</v>
      </c>
      <c r="I8" s="15">
        <v>2.75</v>
      </c>
      <c r="J8" s="15">
        <v>3.13</v>
      </c>
      <c r="K8" s="97"/>
      <c r="L8" s="199"/>
      <c r="M8" s="200"/>
    </row>
    <row r="9" spans="1:13">
      <c r="A9" s="83" t="s">
        <v>320</v>
      </c>
      <c r="B9" s="12">
        <v>0.94299999999999995</v>
      </c>
      <c r="C9" s="12">
        <v>1.0049999999999999</v>
      </c>
      <c r="D9" s="12">
        <v>0.98799999999999999</v>
      </c>
      <c r="E9" s="12">
        <v>1.0309999999999999</v>
      </c>
      <c r="F9" s="12">
        <v>0.93200000000000005</v>
      </c>
      <c r="G9" s="12">
        <v>0.95499999999999996</v>
      </c>
      <c r="H9" s="12">
        <v>1.01</v>
      </c>
      <c r="I9" s="216">
        <v>0.93500000000000005</v>
      </c>
      <c r="J9" s="216">
        <v>0.94899999999999995</v>
      </c>
      <c r="L9" s="199"/>
      <c r="M9" s="200"/>
    </row>
    <row r="10" spans="1:13">
      <c r="A10" s="83"/>
      <c r="B10" s="12"/>
      <c r="C10" s="12"/>
      <c r="D10" s="12"/>
      <c r="E10" s="12"/>
      <c r="F10" s="12"/>
      <c r="G10" s="12"/>
      <c r="H10" s="12"/>
      <c r="I10" s="12"/>
      <c r="J10" s="12"/>
    </row>
    <row r="11" spans="1:13">
      <c r="A11" s="82" t="s">
        <v>18</v>
      </c>
      <c r="B11" s="12"/>
      <c r="C11" s="12"/>
      <c r="D11" s="12"/>
      <c r="E11" s="12"/>
      <c r="F11" s="12"/>
      <c r="G11" s="12"/>
      <c r="H11" s="12"/>
      <c r="I11" s="12"/>
      <c r="J11" s="12"/>
    </row>
    <row r="12" spans="1:13">
      <c r="A12" s="83" t="s">
        <v>319</v>
      </c>
      <c r="B12" s="12">
        <v>2.9000000000000001E-2</v>
      </c>
      <c r="C12" s="12">
        <v>3.1E-2</v>
      </c>
      <c r="D12" s="12">
        <v>3.3000000000000002E-2</v>
      </c>
      <c r="E12" s="12">
        <v>3.2000000000000001E-2</v>
      </c>
      <c r="F12" s="12">
        <v>2.7E-2</v>
      </c>
      <c r="G12" s="12">
        <v>2.9000000000000001E-2</v>
      </c>
      <c r="H12" s="12">
        <v>3.1E-2</v>
      </c>
      <c r="I12" s="59">
        <v>0.03</v>
      </c>
      <c r="J12" s="59">
        <v>2.9000000000000001E-2</v>
      </c>
    </row>
    <row r="13" spans="1:13">
      <c r="A13" s="83" t="s">
        <v>350</v>
      </c>
      <c r="B13" s="12">
        <v>2.9000000000000001E-2</v>
      </c>
      <c r="C13" s="12">
        <v>3.2000000000000001E-2</v>
      </c>
      <c r="D13" s="12">
        <v>3.4000000000000002E-2</v>
      </c>
      <c r="E13" s="12">
        <v>3.3000000000000002E-2</v>
      </c>
      <c r="F13" s="12">
        <v>2.8000000000000001E-2</v>
      </c>
      <c r="G13" s="12">
        <v>0.03</v>
      </c>
      <c r="H13" s="12">
        <v>3.2000000000000001E-2</v>
      </c>
      <c r="I13" s="59">
        <v>3.1E-2</v>
      </c>
      <c r="J13" s="59">
        <v>0.03</v>
      </c>
    </row>
    <row r="14" spans="1:13">
      <c r="A14" s="17"/>
      <c r="B14" s="12"/>
      <c r="C14" s="12"/>
      <c r="D14" s="12"/>
      <c r="E14" s="12"/>
      <c r="F14" s="12"/>
      <c r="G14" s="12"/>
      <c r="H14" s="12"/>
      <c r="I14" s="59"/>
      <c r="J14" s="59"/>
    </row>
    <row r="15" spans="1:13">
      <c r="A15" s="82" t="s">
        <v>20</v>
      </c>
      <c r="B15" s="211"/>
      <c r="C15" s="211"/>
      <c r="D15" s="211"/>
      <c r="E15" s="211"/>
      <c r="F15" s="211"/>
      <c r="G15" s="211"/>
      <c r="H15" s="211"/>
      <c r="I15" s="211"/>
      <c r="J15" s="211"/>
    </row>
    <row r="16" spans="1:13">
      <c r="A16" s="83" t="s">
        <v>325</v>
      </c>
      <c r="B16" s="12">
        <v>0.435</v>
      </c>
      <c r="C16" s="12">
        <v>0.38200000000000001</v>
      </c>
      <c r="D16" s="12">
        <v>0.41</v>
      </c>
      <c r="E16" s="12">
        <v>0.47599999999999998</v>
      </c>
      <c r="F16" s="12">
        <v>0.45700000000000002</v>
      </c>
      <c r="G16" s="12">
        <v>0.40400000000000003</v>
      </c>
      <c r="H16" s="12">
        <v>0.45300000000000001</v>
      </c>
      <c r="I16" s="59">
        <v>0.439</v>
      </c>
      <c r="J16" s="59">
        <v>0.41099999999999998</v>
      </c>
    </row>
    <row r="17" spans="1:10">
      <c r="A17" s="83" t="s">
        <v>349</v>
      </c>
      <c r="B17" s="12">
        <v>0.46200000000000002</v>
      </c>
      <c r="C17" s="12">
        <v>0.38</v>
      </c>
      <c r="D17" s="12">
        <v>0.41499999999999998</v>
      </c>
      <c r="E17" s="12">
        <v>0.46200000000000002</v>
      </c>
      <c r="F17" s="12">
        <v>0.49</v>
      </c>
      <c r="G17" s="12">
        <v>0.42299999999999999</v>
      </c>
      <c r="H17" s="12">
        <v>0.44900000000000001</v>
      </c>
      <c r="I17" s="59">
        <v>0.47</v>
      </c>
      <c r="J17" s="59">
        <v>0.433</v>
      </c>
    </row>
    <row r="18" spans="1:10">
      <c r="A18" s="83" t="s">
        <v>362</v>
      </c>
      <c r="B18" s="211">
        <v>1.7399999999999999E-2</v>
      </c>
      <c r="C18" s="211">
        <v>1.5100000000000001E-2</v>
      </c>
      <c r="D18" s="211">
        <v>1.7299999999999999E-2</v>
      </c>
      <c r="E18" s="211">
        <v>1.8100000000000002E-2</v>
      </c>
      <c r="F18" s="211">
        <v>1.7600000000000001E-2</v>
      </c>
      <c r="G18" s="211">
        <v>1.5800000000000002E-2</v>
      </c>
      <c r="H18" s="211">
        <v>1.7399999999999999E-2</v>
      </c>
      <c r="I18" s="217">
        <v>1.7600000000000001E-2</v>
      </c>
      <c r="J18" s="217">
        <v>1.6299999999999999E-2</v>
      </c>
    </row>
    <row r="19" spans="1:10">
      <c r="A19" s="83" t="s">
        <v>326</v>
      </c>
      <c r="B19" s="100">
        <v>3.2000000000000002E-3</v>
      </c>
      <c r="C19" s="100">
        <v>0</v>
      </c>
      <c r="D19" s="100">
        <v>-1.1999999999999999E-3</v>
      </c>
      <c r="E19" s="100">
        <v>0</v>
      </c>
      <c r="F19" s="100">
        <v>-1.1000000000000001E-3</v>
      </c>
      <c r="G19" s="100">
        <v>-2.7000000000000001E-3</v>
      </c>
      <c r="H19" s="100">
        <v>-4.0000000000000002E-4</v>
      </c>
      <c r="I19" s="99">
        <v>2.3E-3</v>
      </c>
      <c r="J19" s="99">
        <v>3.3E-3</v>
      </c>
    </row>
    <row r="20" spans="1:10">
      <c r="A20" s="83" t="s">
        <v>329</v>
      </c>
      <c r="B20" s="19">
        <v>769</v>
      </c>
      <c r="C20" s="19">
        <v>778</v>
      </c>
      <c r="D20" s="19">
        <v>760</v>
      </c>
      <c r="E20" s="19">
        <v>770</v>
      </c>
      <c r="F20" s="19">
        <v>772</v>
      </c>
      <c r="G20" s="19">
        <v>783</v>
      </c>
      <c r="H20" s="19">
        <v>766</v>
      </c>
      <c r="I20" s="19">
        <v>775</v>
      </c>
      <c r="J20" s="19">
        <v>764</v>
      </c>
    </row>
    <row r="21" spans="1:10">
      <c r="A21" s="83" t="s">
        <v>330</v>
      </c>
      <c r="B21" s="19">
        <v>725</v>
      </c>
      <c r="C21" s="19">
        <v>736</v>
      </c>
      <c r="D21" s="19">
        <v>720</v>
      </c>
      <c r="E21" s="19">
        <v>731</v>
      </c>
      <c r="F21" s="19">
        <v>733</v>
      </c>
      <c r="G21" s="19">
        <v>744</v>
      </c>
      <c r="H21" s="19">
        <v>726</v>
      </c>
      <c r="I21" s="19">
        <v>735</v>
      </c>
      <c r="J21" s="19">
        <v>725</v>
      </c>
    </row>
    <row r="22" spans="1:10">
      <c r="A22" s="83"/>
      <c r="B22" s="19"/>
      <c r="C22" s="19"/>
      <c r="D22" s="19"/>
      <c r="E22" s="19"/>
      <c r="F22" s="19"/>
      <c r="G22" s="19"/>
      <c r="H22" s="19"/>
      <c r="I22" s="19"/>
      <c r="J22" s="19"/>
    </row>
    <row r="23" spans="1:10">
      <c r="A23" s="82" t="s">
        <v>117</v>
      </c>
      <c r="B23" s="55"/>
      <c r="C23" s="55"/>
      <c r="D23" s="55"/>
      <c r="E23" s="55"/>
      <c r="F23" s="55"/>
      <c r="G23" s="55"/>
      <c r="H23" s="55"/>
      <c r="I23" s="55"/>
      <c r="J23" s="55"/>
    </row>
    <row r="24" spans="1:10">
      <c r="A24" s="83" t="s">
        <v>23</v>
      </c>
      <c r="B24" s="19">
        <v>1367106</v>
      </c>
      <c r="C24" s="19">
        <v>1333234</v>
      </c>
      <c r="D24" s="19">
        <v>1331288</v>
      </c>
      <c r="E24" s="19">
        <v>1298849</v>
      </c>
      <c r="F24" s="19">
        <v>1295388</v>
      </c>
      <c r="G24" s="19">
        <v>1274094</v>
      </c>
      <c r="H24" s="19">
        <v>1276608</v>
      </c>
      <c r="I24" s="19">
        <v>1248295</v>
      </c>
      <c r="J24" s="19">
        <v>1223426</v>
      </c>
    </row>
    <row r="25" spans="1:10">
      <c r="A25" s="83" t="s">
        <v>286</v>
      </c>
      <c r="B25" s="13">
        <v>0.54</v>
      </c>
      <c r="C25" s="13">
        <v>0.56999999999999995</v>
      </c>
      <c r="D25" s="13">
        <v>0.54</v>
      </c>
      <c r="E25" s="13">
        <v>0.54</v>
      </c>
      <c r="F25" s="13">
        <v>0.54</v>
      </c>
      <c r="G25" s="13">
        <v>0.56999999999999995</v>
      </c>
      <c r="H25" s="13">
        <v>0.57999999999999996</v>
      </c>
      <c r="I25" s="12">
        <v>0.56999999999999995</v>
      </c>
      <c r="J25" s="12">
        <v>0.56999999999999995</v>
      </c>
    </row>
    <row r="26" spans="1:10">
      <c r="A26" s="83" t="s">
        <v>275</v>
      </c>
      <c r="B26" s="13">
        <v>0.59799999999999998</v>
      </c>
      <c r="C26" s="13">
        <v>0.625</v>
      </c>
      <c r="D26" s="13">
        <v>0.63900000000000001</v>
      </c>
      <c r="E26" s="13">
        <v>0.63700000000000001</v>
      </c>
      <c r="F26" s="13">
        <v>0.64700000000000002</v>
      </c>
      <c r="G26" s="13">
        <v>0.629</v>
      </c>
      <c r="H26" s="13">
        <v>0.63882232927458937</v>
      </c>
      <c r="I26" s="13">
        <v>0.61799999999999999</v>
      </c>
      <c r="J26" s="13">
        <v>0.61699999999999999</v>
      </c>
    </row>
    <row r="27" spans="1:10">
      <c r="A27" s="83" t="s">
        <v>287</v>
      </c>
      <c r="B27" s="13">
        <v>1.4999999999999999E-2</v>
      </c>
      <c r="C27" s="13">
        <v>1.6E-2</v>
      </c>
      <c r="D27" s="13">
        <v>1.6E-2</v>
      </c>
      <c r="E27" s="13">
        <v>1.7999999999999999E-2</v>
      </c>
      <c r="F27" s="13">
        <v>1.6E-2</v>
      </c>
      <c r="G27" s="13">
        <v>1.6E-2</v>
      </c>
      <c r="H27" s="13">
        <v>1.7999999999999999E-2</v>
      </c>
      <c r="I27" s="13">
        <v>1.9E-2</v>
      </c>
      <c r="J27" s="13">
        <v>1.7999999999999999E-2</v>
      </c>
    </row>
    <row r="28" spans="1:10">
      <c r="A28" s="83" t="s">
        <v>24</v>
      </c>
      <c r="B28" s="13">
        <v>0.186</v>
      </c>
      <c r="C28" s="13">
        <v>0.17399999999999999</v>
      </c>
      <c r="D28" s="13">
        <v>0.18</v>
      </c>
      <c r="E28" s="13">
        <v>0.18099999999999999</v>
      </c>
      <c r="F28" s="13">
        <v>0.19</v>
      </c>
      <c r="G28" s="13">
        <v>0.184</v>
      </c>
      <c r="H28" s="13">
        <v>0.184</v>
      </c>
      <c r="I28" s="13">
        <v>0.19800000000000001</v>
      </c>
      <c r="J28" s="13">
        <v>0.217</v>
      </c>
    </row>
    <row r="29" spans="1:10">
      <c r="A29" s="83"/>
      <c r="B29" s="13"/>
      <c r="C29" s="13"/>
      <c r="D29" s="13"/>
      <c r="E29" s="13"/>
      <c r="F29" s="13"/>
      <c r="G29" s="13"/>
      <c r="H29" s="13"/>
      <c r="I29" s="218"/>
      <c r="J29" s="218"/>
    </row>
    <row r="30" spans="1:10">
      <c r="A30" s="82" t="s">
        <v>25</v>
      </c>
      <c r="B30" s="195"/>
      <c r="C30" s="195"/>
      <c r="D30" s="95"/>
      <c r="E30" s="95"/>
      <c r="F30" s="95"/>
      <c r="G30" s="95"/>
      <c r="H30" s="95"/>
      <c r="I30" s="95"/>
      <c r="J30" s="95"/>
    </row>
    <row r="31" spans="1:10">
      <c r="A31" s="83" t="s">
        <v>26</v>
      </c>
      <c r="B31" s="13">
        <v>0.13</v>
      </c>
      <c r="C31" s="13">
        <v>0.13100000000000001</v>
      </c>
      <c r="D31" s="13">
        <v>0.13300000000000001</v>
      </c>
      <c r="E31" s="13">
        <v>0.13100000000000001</v>
      </c>
      <c r="F31" s="13">
        <v>0.14099999999999999</v>
      </c>
      <c r="G31" s="13">
        <v>0.13800000000000001</v>
      </c>
      <c r="H31" s="13">
        <v>0.13600000000000001</v>
      </c>
      <c r="I31" s="13">
        <v>0.13100000000000001</v>
      </c>
      <c r="J31" s="13">
        <v>0.13974531280427266</v>
      </c>
    </row>
    <row r="32" spans="1:10">
      <c r="A32" s="17"/>
      <c r="B32" s="13"/>
      <c r="C32" s="13"/>
      <c r="D32" s="13"/>
      <c r="E32" s="13"/>
      <c r="F32" s="13"/>
      <c r="G32" s="13"/>
      <c r="H32" s="13"/>
      <c r="I32" s="13"/>
      <c r="J32" s="13"/>
    </row>
    <row r="33" spans="1:10">
      <c r="A33" s="82" t="s">
        <v>27</v>
      </c>
      <c r="B33" s="95"/>
      <c r="C33" s="95"/>
      <c r="D33" s="95"/>
      <c r="E33" s="95"/>
      <c r="F33" s="95"/>
      <c r="G33" s="95"/>
      <c r="H33" s="95"/>
      <c r="I33" s="95"/>
      <c r="J33" s="95"/>
    </row>
    <row r="34" spans="1:10">
      <c r="A34" s="83" t="s">
        <v>30</v>
      </c>
      <c r="B34" s="20">
        <v>1.27</v>
      </c>
      <c r="C34" s="20">
        <v>1.29</v>
      </c>
      <c r="D34" s="20">
        <v>1.25</v>
      </c>
      <c r="E34" s="20">
        <v>1.28</v>
      </c>
      <c r="F34" s="20">
        <v>1.25</v>
      </c>
      <c r="G34" s="20">
        <v>1.26</v>
      </c>
      <c r="H34" s="20">
        <v>1.23</v>
      </c>
      <c r="I34" s="20">
        <v>1.27</v>
      </c>
      <c r="J34" s="20">
        <v>1.24</v>
      </c>
    </row>
    <row r="35" spans="1:10">
      <c r="A35" s="83" t="s">
        <v>28</v>
      </c>
      <c r="B35" s="20">
        <v>2.0299999999999998</v>
      </c>
      <c r="C35" s="20">
        <v>2.0699999999999998</v>
      </c>
      <c r="D35" s="20">
        <v>1.85</v>
      </c>
      <c r="E35" s="20">
        <v>2.02</v>
      </c>
      <c r="F35" s="20">
        <v>1.68</v>
      </c>
      <c r="G35" s="20">
        <v>2.23</v>
      </c>
      <c r="H35" s="20">
        <v>1.9</v>
      </c>
      <c r="I35" s="20">
        <v>1.9</v>
      </c>
      <c r="J35" s="20">
        <v>1.95</v>
      </c>
    </row>
    <row r="36" spans="1:10">
      <c r="A36" s="83" t="s">
        <v>231</v>
      </c>
      <c r="B36" s="20">
        <v>1.29</v>
      </c>
      <c r="C36" s="20">
        <v>1.25</v>
      </c>
      <c r="D36" s="20">
        <v>1.21</v>
      </c>
      <c r="E36" s="20">
        <v>1.1000000000000001</v>
      </c>
      <c r="F36" s="20">
        <v>1.26</v>
      </c>
      <c r="G36" s="20">
        <v>1.54</v>
      </c>
      <c r="H36" s="20">
        <v>1.29</v>
      </c>
      <c r="I36" s="20">
        <v>1.01</v>
      </c>
      <c r="J36" s="20">
        <v>1.1499999999999999</v>
      </c>
    </row>
    <row r="37" spans="1:10">
      <c r="A37" s="83" t="s">
        <v>232</v>
      </c>
      <c r="B37" s="20">
        <v>7.33</v>
      </c>
      <c r="C37" s="20">
        <v>5.69</v>
      </c>
      <c r="D37" s="20">
        <v>5.42</v>
      </c>
      <c r="E37" s="20">
        <v>7.36</v>
      </c>
      <c r="F37" s="20">
        <v>4.49</v>
      </c>
      <c r="G37" s="20">
        <v>6.21</v>
      </c>
      <c r="H37" s="20">
        <v>5.75</v>
      </c>
      <c r="I37" s="20">
        <v>4.04</v>
      </c>
      <c r="J37" s="20">
        <v>6.63</v>
      </c>
    </row>
    <row r="38" spans="1:10">
      <c r="A38" s="83" t="s">
        <v>313</v>
      </c>
      <c r="B38" s="12">
        <v>0.17</v>
      </c>
      <c r="C38" s="12">
        <v>0.16700000000000001</v>
      </c>
      <c r="D38" s="12">
        <v>0.17399999999999999</v>
      </c>
      <c r="E38" s="12">
        <v>0.186</v>
      </c>
      <c r="F38" s="12">
        <v>0.18099999999999999</v>
      </c>
      <c r="G38" s="12">
        <v>0.189</v>
      </c>
      <c r="H38" s="12">
        <v>0.192</v>
      </c>
      <c r="I38" s="12">
        <v>0.20300000000000001</v>
      </c>
      <c r="J38" s="12">
        <v>0.188</v>
      </c>
    </row>
    <row r="39" spans="1:10">
      <c r="A39" s="14" t="s">
        <v>316</v>
      </c>
      <c r="B39" s="20">
        <v>1.41</v>
      </c>
      <c r="C39" s="20">
        <v>1.32</v>
      </c>
      <c r="D39" s="20">
        <v>1.38</v>
      </c>
      <c r="E39" s="20">
        <v>1.39</v>
      </c>
      <c r="F39" s="20">
        <v>1.4</v>
      </c>
      <c r="G39" s="20">
        <v>1.37</v>
      </c>
      <c r="H39" s="20">
        <v>1.39</v>
      </c>
      <c r="I39" s="20">
        <v>1.42</v>
      </c>
      <c r="J39" s="20">
        <v>1.44</v>
      </c>
    </row>
    <row r="40" spans="1:10">
      <c r="A40" s="14" t="s">
        <v>354</v>
      </c>
      <c r="B40" s="20">
        <v>1.19</v>
      </c>
      <c r="C40" s="20">
        <v>1.1200000000000001</v>
      </c>
      <c r="D40" s="20">
        <v>1.1599999999999999</v>
      </c>
      <c r="E40" s="20">
        <v>1.17</v>
      </c>
      <c r="F40" s="20">
        <v>1.17</v>
      </c>
      <c r="G40" s="20">
        <v>1.1599999999999999</v>
      </c>
      <c r="H40" s="20">
        <v>1.18</v>
      </c>
      <c r="I40" s="20">
        <v>1.2</v>
      </c>
      <c r="J40" s="20">
        <v>1.19</v>
      </c>
    </row>
    <row r="41" spans="1:10">
      <c r="A41" s="14"/>
      <c r="B41" s="13"/>
      <c r="C41" s="13"/>
      <c r="D41" s="13"/>
      <c r="E41" s="13"/>
      <c r="F41" s="13"/>
      <c r="G41" s="13"/>
      <c r="H41" s="13"/>
      <c r="I41" s="13"/>
      <c r="J41" s="13"/>
    </row>
    <row r="42" spans="1:10">
      <c r="A42" s="82" t="s">
        <v>32</v>
      </c>
      <c r="B42" s="23"/>
      <c r="C42" s="23"/>
      <c r="D42" s="23"/>
      <c r="E42" s="23"/>
      <c r="F42" s="23"/>
      <c r="G42" s="23"/>
      <c r="H42" s="23"/>
      <c r="I42" s="23"/>
      <c r="J42" s="23"/>
    </row>
    <row r="43" spans="1:10">
      <c r="A43" s="83" t="s">
        <v>331</v>
      </c>
      <c r="B43" s="12">
        <v>0.20100000000000001</v>
      </c>
      <c r="C43" s="12">
        <v>0.189</v>
      </c>
      <c r="D43" s="12">
        <v>0.185</v>
      </c>
      <c r="E43" s="12">
        <v>0.186</v>
      </c>
      <c r="F43" s="12">
        <v>0.20100000000000001</v>
      </c>
      <c r="G43" s="12">
        <v>0.20200000000000001</v>
      </c>
      <c r="H43" s="12">
        <v>0.19900000000000001</v>
      </c>
      <c r="I43" s="12">
        <v>0.19900000000000001</v>
      </c>
      <c r="J43" s="12">
        <v>0.214</v>
      </c>
    </row>
    <row r="44" spans="1:10">
      <c r="A44" s="83" t="s">
        <v>332</v>
      </c>
      <c r="B44" s="12">
        <v>0.217</v>
      </c>
      <c r="C44" s="12">
        <v>0.19800000000000001</v>
      </c>
      <c r="D44" s="12">
        <v>0.19400000000000001</v>
      </c>
      <c r="E44" s="12">
        <v>0.19500000000000001</v>
      </c>
      <c r="F44" s="12">
        <v>0.21</v>
      </c>
      <c r="G44" s="12">
        <v>0.21199999999999999</v>
      </c>
      <c r="H44" s="12">
        <v>0.20899999999999999</v>
      </c>
      <c r="I44" s="12">
        <v>0.20899999999999999</v>
      </c>
      <c r="J44" s="12">
        <v>0.22500000000000001</v>
      </c>
    </row>
    <row r="45" spans="1:10">
      <c r="A45" s="83" t="s">
        <v>333</v>
      </c>
      <c r="B45" s="12">
        <v>0.24</v>
      </c>
      <c r="C45" s="12">
        <v>0.219</v>
      </c>
      <c r="D45" s="12">
        <v>0.215</v>
      </c>
      <c r="E45" s="12">
        <v>0.216</v>
      </c>
      <c r="F45" s="12">
        <v>0.23200000000000001</v>
      </c>
      <c r="G45" s="12">
        <v>0.23400000000000001</v>
      </c>
      <c r="H45" s="12">
        <v>0.23100000000000001</v>
      </c>
      <c r="I45" s="12">
        <v>0.23599999999999999</v>
      </c>
      <c r="J45" s="12">
        <v>0.253</v>
      </c>
    </row>
    <row r="46" spans="1:10">
      <c r="A46" s="83" t="s">
        <v>334</v>
      </c>
      <c r="B46" s="12">
        <v>0.125</v>
      </c>
      <c r="C46" s="12">
        <v>0.11899999999999999</v>
      </c>
      <c r="D46" s="12">
        <v>0.12</v>
      </c>
      <c r="E46" s="12">
        <v>0.121</v>
      </c>
      <c r="F46" s="12">
        <v>0.13200000000000001</v>
      </c>
      <c r="G46" s="12">
        <v>0.13</v>
      </c>
      <c r="H46" s="12">
        <v>0.13</v>
      </c>
      <c r="I46" s="12">
        <v>0.126</v>
      </c>
      <c r="J46" s="12">
        <v>0.13400000000000001</v>
      </c>
    </row>
    <row r="47" spans="1:10">
      <c r="A47" s="83" t="s">
        <v>335</v>
      </c>
      <c r="B47" s="12">
        <v>0.44</v>
      </c>
      <c r="C47" s="12">
        <v>0.36799999999999999</v>
      </c>
      <c r="D47" s="12">
        <v>0.36699999999999999</v>
      </c>
      <c r="E47" s="12">
        <v>0.378</v>
      </c>
      <c r="F47" s="12">
        <v>0.33400000000000002</v>
      </c>
      <c r="G47" s="12">
        <v>0.35599999999999998</v>
      </c>
      <c r="H47" s="12">
        <v>0.35599999999999998</v>
      </c>
      <c r="I47" s="12">
        <v>0.39100000000000001</v>
      </c>
      <c r="J47" s="12">
        <v>0.41299999999999998</v>
      </c>
    </row>
    <row r="48" spans="1:10">
      <c r="A48" s="83" t="s">
        <v>33</v>
      </c>
      <c r="B48" s="19">
        <v>1033788</v>
      </c>
      <c r="C48" s="19">
        <v>1084527</v>
      </c>
      <c r="D48" s="19">
        <v>1084492</v>
      </c>
      <c r="E48" s="19">
        <v>1061903</v>
      </c>
      <c r="F48" s="19">
        <v>1040972</v>
      </c>
      <c r="G48" s="19">
        <v>1021243</v>
      </c>
      <c r="H48" s="19">
        <v>1019494</v>
      </c>
      <c r="I48" s="19">
        <v>1015161</v>
      </c>
      <c r="J48" s="19">
        <v>977032</v>
      </c>
    </row>
    <row r="49" spans="1:10">
      <c r="A49" s="83"/>
      <c r="B49" s="19"/>
      <c r="C49" s="25"/>
      <c r="D49" s="25"/>
      <c r="E49" s="25"/>
      <c r="F49" s="25"/>
      <c r="G49" s="25"/>
      <c r="H49" s="25"/>
      <c r="I49" s="25"/>
      <c r="J49" s="25"/>
    </row>
    <row r="50" spans="1:10" ht="36" customHeight="1">
      <c r="A50" s="248" t="s">
        <v>398</v>
      </c>
      <c r="B50" s="248"/>
      <c r="C50" s="248"/>
      <c r="D50" s="248"/>
      <c r="E50" s="248"/>
      <c r="F50" s="248"/>
      <c r="G50" s="248"/>
      <c r="H50" s="248"/>
      <c r="I50" s="248"/>
      <c r="J50" s="248"/>
    </row>
    <row r="51" spans="1:10" ht="24" customHeight="1">
      <c r="A51" s="248" t="s">
        <v>367</v>
      </c>
      <c r="B51" s="248"/>
      <c r="C51" s="248"/>
      <c r="D51" s="248"/>
      <c r="E51" s="248"/>
      <c r="F51" s="248"/>
      <c r="G51" s="248"/>
      <c r="H51" s="248"/>
      <c r="I51" s="248"/>
      <c r="J51" s="248"/>
    </row>
    <row r="52" spans="1:10" ht="12.75" customHeight="1">
      <c r="A52" s="104" t="s">
        <v>327</v>
      </c>
      <c r="B52" s="6"/>
      <c r="C52" s="235"/>
      <c r="D52" s="235"/>
      <c r="E52" s="234"/>
      <c r="F52" s="235"/>
      <c r="G52" s="235"/>
      <c r="H52" s="235"/>
      <c r="I52" s="234"/>
      <c r="J52" s="6"/>
    </row>
    <row r="53" spans="1:10" ht="12.75" customHeight="1">
      <c r="A53" s="104" t="s">
        <v>336</v>
      </c>
      <c r="B53" s="13"/>
      <c r="C53" s="6"/>
      <c r="D53" s="6"/>
      <c r="E53" s="12"/>
      <c r="F53" s="6"/>
      <c r="G53" s="6"/>
      <c r="H53" s="13"/>
      <c r="I53" s="13"/>
      <c r="J53" s="13"/>
    </row>
    <row r="54" spans="1:10" ht="12.75" customHeight="1">
      <c r="A54" s="104" t="s">
        <v>347</v>
      </c>
      <c r="B54" s="6"/>
      <c r="C54" s="6"/>
      <c r="D54" s="6"/>
      <c r="E54" s="234"/>
      <c r="F54" s="6"/>
      <c r="G54" s="6"/>
      <c r="H54" s="6"/>
      <c r="I54" s="234"/>
      <c r="J54" s="6"/>
    </row>
    <row r="55" spans="1:10" ht="12.75" customHeight="1">
      <c r="A55" s="104"/>
      <c r="B55" s="6"/>
      <c r="C55" s="6"/>
      <c r="D55" s="6"/>
      <c r="E55" s="234"/>
      <c r="F55" s="6"/>
      <c r="G55" s="6"/>
      <c r="H55" s="6"/>
      <c r="I55" s="234"/>
      <c r="J55" s="6"/>
    </row>
    <row r="56" spans="1:10">
      <c r="A56" s="5"/>
      <c r="B56" s="5"/>
      <c r="C56" s="5"/>
      <c r="D56" s="5"/>
      <c r="E56" s="5"/>
      <c r="F56" s="5"/>
      <c r="G56" s="5"/>
      <c r="H56" s="5"/>
      <c r="I56" s="5"/>
      <c r="J56" s="5"/>
    </row>
    <row r="58" spans="1:10">
      <c r="A58" s="26"/>
    </row>
    <row r="59" spans="1:10">
      <c r="A59" s="26"/>
    </row>
  </sheetData>
  <mergeCells count="2">
    <mergeCell ref="A50:J50"/>
    <mergeCell ref="A51:J51"/>
  </mergeCells>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4Q25 &amp;&amp; FY2025&amp;C&amp;"Arial,Regular"&amp;8&amp;[16</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sheetPr>
  <dimension ref="A1:M42"/>
  <sheetViews>
    <sheetView zoomScaleNormal="100" zoomScaleSheetLayoutView="100" workbookViewId="0"/>
  </sheetViews>
  <sheetFormatPr defaultColWidth="9.109375" defaultRowHeight="14.4"/>
  <cols>
    <col min="1" max="1" width="60.6640625" style="8" customWidth="1"/>
    <col min="2" max="10" width="10.6640625" style="8" customWidth="1"/>
    <col min="11" max="16384" width="9.109375" style="8"/>
  </cols>
  <sheetData>
    <row r="1" spans="1:12">
      <c r="A1" s="244" t="s">
        <v>13</v>
      </c>
      <c r="B1" s="28"/>
      <c r="C1" s="28"/>
      <c r="D1" s="5"/>
      <c r="E1" s="5"/>
      <c r="F1" s="5"/>
      <c r="G1" s="5"/>
      <c r="H1" s="28"/>
      <c r="I1" s="28"/>
      <c r="J1" s="28"/>
    </row>
    <row r="2" spans="1:12" ht="15.6">
      <c r="A2" s="129" t="s">
        <v>118</v>
      </c>
      <c r="B2" s="81"/>
      <c r="C2" s="81"/>
      <c r="D2" s="81"/>
      <c r="E2" s="81"/>
      <c r="F2" s="81"/>
      <c r="G2" s="81"/>
      <c r="H2" s="81"/>
      <c r="I2" s="81"/>
      <c r="J2" s="81"/>
    </row>
    <row r="3" spans="1:12" ht="16.2" thickBot="1">
      <c r="A3" s="129"/>
      <c r="B3" s="81"/>
      <c r="C3" s="81"/>
      <c r="D3" s="81"/>
      <c r="E3" s="81"/>
      <c r="F3" s="81"/>
      <c r="G3" s="81"/>
      <c r="H3" s="81"/>
      <c r="I3" s="81"/>
      <c r="J3" s="81"/>
    </row>
    <row r="4" spans="1:12" ht="15" thickBot="1">
      <c r="A4" s="29" t="s">
        <v>35</v>
      </c>
      <c r="B4" s="146" t="s">
        <v>337</v>
      </c>
      <c r="C4" s="146" t="s">
        <v>324</v>
      </c>
      <c r="D4" s="146" t="s">
        <v>278</v>
      </c>
      <c r="E4" s="146" t="s">
        <v>268</v>
      </c>
      <c r="F4" s="146" t="s">
        <v>234</v>
      </c>
      <c r="G4" s="146" t="s">
        <v>230</v>
      </c>
      <c r="H4" s="146" t="s">
        <v>225</v>
      </c>
      <c r="I4" s="146" t="s">
        <v>216</v>
      </c>
      <c r="J4" s="146" t="s">
        <v>215</v>
      </c>
    </row>
    <row r="5" spans="1:12">
      <c r="A5" s="92"/>
      <c r="B5" s="81"/>
      <c r="C5" s="81"/>
      <c r="D5" s="81"/>
      <c r="E5" s="81"/>
      <c r="F5" s="81"/>
      <c r="G5" s="81"/>
      <c r="H5" s="81"/>
      <c r="I5" s="81"/>
      <c r="J5" s="81"/>
    </row>
    <row r="6" spans="1:12">
      <c r="A6" s="83" t="s">
        <v>157</v>
      </c>
      <c r="B6" s="147">
        <v>29339</v>
      </c>
      <c r="C6" s="147">
        <v>32507</v>
      </c>
      <c r="D6" s="147">
        <v>34609</v>
      </c>
      <c r="E6" s="147">
        <v>32869</v>
      </c>
      <c r="F6" s="147">
        <v>29404</v>
      </c>
      <c r="G6" s="147">
        <v>34093</v>
      </c>
      <c r="H6" s="147">
        <v>37619</v>
      </c>
      <c r="I6" s="147">
        <v>34162</v>
      </c>
      <c r="J6" s="147">
        <v>32274</v>
      </c>
      <c r="K6" s="79"/>
    </row>
    <row r="7" spans="1:12">
      <c r="A7" s="83" t="s">
        <v>158</v>
      </c>
      <c r="B7" s="147">
        <v>680</v>
      </c>
      <c r="C7" s="147">
        <v>839</v>
      </c>
      <c r="D7" s="147">
        <v>1048</v>
      </c>
      <c r="E7" s="147">
        <v>1081</v>
      </c>
      <c r="F7" s="147">
        <v>1099</v>
      </c>
      <c r="G7" s="147">
        <v>1113</v>
      </c>
      <c r="H7" s="147">
        <v>1391</v>
      </c>
      <c r="I7" s="147">
        <v>2461</v>
      </c>
      <c r="J7" s="147">
        <v>3446</v>
      </c>
    </row>
    <row r="8" spans="1:12">
      <c r="A8" s="83" t="s">
        <v>36</v>
      </c>
      <c r="B8" s="51">
        <v>-17628</v>
      </c>
      <c r="C8" s="51">
        <v>-20086</v>
      </c>
      <c r="D8" s="51">
        <v>-21776</v>
      </c>
      <c r="E8" s="51">
        <v>-21011</v>
      </c>
      <c r="F8" s="51">
        <v>-19628</v>
      </c>
      <c r="G8" s="51">
        <v>-23429</v>
      </c>
      <c r="H8" s="51">
        <v>-26519</v>
      </c>
      <c r="I8" s="51">
        <v>-24501</v>
      </c>
      <c r="J8" s="51">
        <v>-23990</v>
      </c>
      <c r="K8" s="79"/>
    </row>
    <row r="9" spans="1:12">
      <c r="A9" s="30" t="s">
        <v>5</v>
      </c>
      <c r="B9" s="147">
        <v>12391</v>
      </c>
      <c r="C9" s="147">
        <v>13260</v>
      </c>
      <c r="D9" s="147">
        <v>13881</v>
      </c>
      <c r="E9" s="147">
        <v>12939</v>
      </c>
      <c r="F9" s="147">
        <v>10875</v>
      </c>
      <c r="G9" s="147">
        <v>11777</v>
      </c>
      <c r="H9" s="147">
        <v>12491</v>
      </c>
      <c r="I9" s="147">
        <v>12122</v>
      </c>
      <c r="J9" s="147">
        <v>11730</v>
      </c>
      <c r="K9" s="79"/>
    </row>
    <row r="10" spans="1:12">
      <c r="A10" s="83"/>
      <c r="B10" s="147"/>
      <c r="C10" s="147"/>
      <c r="D10" s="147"/>
      <c r="E10" s="147"/>
      <c r="F10" s="147"/>
      <c r="G10" s="147"/>
      <c r="H10" s="147"/>
      <c r="I10" s="147"/>
      <c r="J10" s="147"/>
      <c r="K10" s="79"/>
    </row>
    <row r="11" spans="1:12">
      <c r="A11" s="83" t="s">
        <v>37</v>
      </c>
      <c r="B11" s="147">
        <v>5817</v>
      </c>
      <c r="C11" s="147">
        <v>4706</v>
      </c>
      <c r="D11" s="147">
        <v>4979</v>
      </c>
      <c r="E11" s="147">
        <v>4627</v>
      </c>
      <c r="F11" s="147">
        <v>5162</v>
      </c>
      <c r="G11" s="147">
        <v>4649</v>
      </c>
      <c r="H11" s="147">
        <v>4664</v>
      </c>
      <c r="I11" s="147">
        <v>4469</v>
      </c>
      <c r="J11" s="147">
        <v>5134</v>
      </c>
    </row>
    <row r="12" spans="1:12">
      <c r="A12" s="83" t="s">
        <v>38</v>
      </c>
      <c r="B12" s="51">
        <v>-1634</v>
      </c>
      <c r="C12" s="51">
        <v>-1477</v>
      </c>
      <c r="D12" s="51">
        <v>-1359</v>
      </c>
      <c r="E12" s="51">
        <v>-1560</v>
      </c>
      <c r="F12" s="51">
        <v>-1555</v>
      </c>
      <c r="G12" s="51">
        <v>-1353</v>
      </c>
      <c r="H12" s="51">
        <v>-1455</v>
      </c>
      <c r="I12" s="51">
        <v>-1459</v>
      </c>
      <c r="J12" s="51">
        <v>-1640</v>
      </c>
    </row>
    <row r="13" spans="1:12">
      <c r="A13" s="30" t="s">
        <v>39</v>
      </c>
      <c r="B13" s="147">
        <v>4183</v>
      </c>
      <c r="C13" s="147">
        <v>3229</v>
      </c>
      <c r="D13" s="147">
        <v>3620</v>
      </c>
      <c r="E13" s="147">
        <v>3067</v>
      </c>
      <c r="F13" s="147">
        <v>3607</v>
      </c>
      <c r="G13" s="147">
        <v>3296</v>
      </c>
      <c r="H13" s="147">
        <v>3209</v>
      </c>
      <c r="I13" s="147">
        <v>3010</v>
      </c>
      <c r="J13" s="147">
        <v>3494</v>
      </c>
      <c r="K13" s="79"/>
      <c r="L13" s="90"/>
    </row>
    <row r="14" spans="1:12">
      <c r="A14" s="83"/>
      <c r="B14" s="147"/>
      <c r="C14" s="147"/>
      <c r="D14" s="147"/>
      <c r="E14" s="147"/>
      <c r="F14" s="147"/>
      <c r="G14" s="147"/>
      <c r="H14" s="147"/>
      <c r="I14" s="147"/>
      <c r="J14" s="147"/>
      <c r="K14" s="90"/>
    </row>
    <row r="15" spans="1:12">
      <c r="A15" s="83" t="s">
        <v>40</v>
      </c>
      <c r="B15" s="147">
        <v>404</v>
      </c>
      <c r="C15" s="147">
        <v>-353</v>
      </c>
      <c r="D15" s="147">
        <v>13</v>
      </c>
      <c r="E15" s="147">
        <v>-986</v>
      </c>
      <c r="F15" s="147">
        <v>169</v>
      </c>
      <c r="G15" s="147">
        <v>228</v>
      </c>
      <c r="H15" s="147">
        <v>-499</v>
      </c>
      <c r="I15" s="147">
        <v>-236</v>
      </c>
      <c r="J15" s="147">
        <v>455</v>
      </c>
      <c r="K15" s="79"/>
    </row>
    <row r="16" spans="1:12">
      <c r="A16" s="83" t="s">
        <v>41</v>
      </c>
      <c r="B16" s="147">
        <v>157</v>
      </c>
      <c r="C16" s="147">
        <v>152</v>
      </c>
      <c r="D16" s="147">
        <v>71</v>
      </c>
      <c r="E16" s="147">
        <v>47</v>
      </c>
      <c r="F16" s="147">
        <v>113</v>
      </c>
      <c r="G16" s="147">
        <v>124</v>
      </c>
      <c r="H16" s="147">
        <v>174</v>
      </c>
      <c r="I16" s="147">
        <v>196</v>
      </c>
      <c r="J16" s="147">
        <v>113</v>
      </c>
      <c r="K16" s="79"/>
    </row>
    <row r="17" spans="1:13">
      <c r="A17" s="83" t="s">
        <v>340</v>
      </c>
      <c r="B17" s="147">
        <v>447</v>
      </c>
      <c r="C17" s="147">
        <v>124</v>
      </c>
      <c r="D17" s="147">
        <v>131</v>
      </c>
      <c r="E17" s="147">
        <v>463</v>
      </c>
      <c r="F17" s="147">
        <v>777</v>
      </c>
      <c r="G17" s="147">
        <v>359</v>
      </c>
      <c r="H17" s="147">
        <v>165</v>
      </c>
      <c r="I17" s="147">
        <v>1100</v>
      </c>
      <c r="J17" s="147">
        <v>258</v>
      </c>
      <c r="K17" s="79"/>
    </row>
    <row r="18" spans="1:13">
      <c r="A18" s="30" t="s">
        <v>42</v>
      </c>
      <c r="B18" s="64">
        <v>1008</v>
      </c>
      <c r="C18" s="64">
        <v>-77</v>
      </c>
      <c r="D18" s="64">
        <v>215</v>
      </c>
      <c r="E18" s="64">
        <v>-476</v>
      </c>
      <c r="F18" s="64">
        <v>1059</v>
      </c>
      <c r="G18" s="64">
        <v>711</v>
      </c>
      <c r="H18" s="64">
        <v>-160</v>
      </c>
      <c r="I18" s="64">
        <v>1060</v>
      </c>
      <c r="J18" s="64">
        <v>826</v>
      </c>
      <c r="K18" s="79"/>
    </row>
    <row r="19" spans="1:13">
      <c r="A19" s="34" t="s">
        <v>43</v>
      </c>
      <c r="B19" s="65">
        <v>17582</v>
      </c>
      <c r="C19" s="65">
        <v>16412</v>
      </c>
      <c r="D19" s="65">
        <v>17716</v>
      </c>
      <c r="E19" s="65">
        <v>15530</v>
      </c>
      <c r="F19" s="65">
        <v>15541</v>
      </c>
      <c r="G19" s="65">
        <v>15784</v>
      </c>
      <c r="H19" s="65">
        <v>15540</v>
      </c>
      <c r="I19" s="65">
        <v>16192</v>
      </c>
      <c r="J19" s="65">
        <v>16050</v>
      </c>
      <c r="K19" s="79"/>
    </row>
    <row r="20" spans="1:13">
      <c r="A20" s="83"/>
      <c r="B20" s="50"/>
      <c r="C20" s="50"/>
      <c r="D20" s="50"/>
      <c r="E20" s="50"/>
      <c r="F20" s="50"/>
      <c r="G20" s="50"/>
      <c r="H20" s="50"/>
      <c r="I20" s="50"/>
      <c r="J20" s="50"/>
      <c r="K20" s="79"/>
    </row>
    <row r="21" spans="1:13">
      <c r="A21" s="83" t="s">
        <v>159</v>
      </c>
      <c r="B21" s="147">
        <v>-5110</v>
      </c>
      <c r="C21" s="147">
        <v>-3793</v>
      </c>
      <c r="D21" s="147">
        <v>-4412</v>
      </c>
      <c r="E21" s="147">
        <v>-4489</v>
      </c>
      <c r="F21" s="147">
        <v>-4244</v>
      </c>
      <c r="G21" s="147">
        <v>-3787</v>
      </c>
      <c r="H21" s="147">
        <v>-4130</v>
      </c>
      <c r="I21" s="147">
        <v>-4168</v>
      </c>
      <c r="J21" s="147">
        <v>-3861</v>
      </c>
      <c r="K21" s="79"/>
      <c r="L21" s="79"/>
    </row>
    <row r="22" spans="1:13">
      <c r="A22" s="83" t="s">
        <v>160</v>
      </c>
      <c r="B22" s="147">
        <v>-3234</v>
      </c>
      <c r="C22" s="147">
        <v>-2686</v>
      </c>
      <c r="D22" s="147">
        <v>-2849</v>
      </c>
      <c r="E22" s="147">
        <v>-2907</v>
      </c>
      <c r="F22" s="147">
        <v>-2856</v>
      </c>
      <c r="G22" s="147">
        <v>-2585</v>
      </c>
      <c r="H22" s="147">
        <v>-2916</v>
      </c>
      <c r="I22" s="147">
        <v>-2942</v>
      </c>
      <c r="J22" s="147">
        <v>-2730</v>
      </c>
      <c r="M22" s="90"/>
    </row>
    <row r="23" spans="1:13">
      <c r="A23" s="83" t="s">
        <v>207</v>
      </c>
      <c r="B23" s="147">
        <v>0</v>
      </c>
      <c r="C23" s="147">
        <v>0</v>
      </c>
      <c r="D23" s="147">
        <v>0</v>
      </c>
      <c r="E23" s="147">
        <v>0</v>
      </c>
      <c r="F23" s="147">
        <v>0</v>
      </c>
      <c r="G23" s="147">
        <v>0</v>
      </c>
      <c r="H23" s="44">
        <v>-470</v>
      </c>
      <c r="I23" s="147">
        <v>0</v>
      </c>
      <c r="J23" s="44">
        <v>-100</v>
      </c>
      <c r="K23" s="79"/>
    </row>
    <row r="24" spans="1:13">
      <c r="A24" s="83" t="s">
        <v>45</v>
      </c>
      <c r="B24" s="147">
        <v>-522</v>
      </c>
      <c r="C24" s="147">
        <v>-549</v>
      </c>
      <c r="D24" s="147">
        <v>-513</v>
      </c>
      <c r="E24" s="147">
        <v>-500</v>
      </c>
      <c r="F24" s="147">
        <v>-454</v>
      </c>
      <c r="G24" s="147">
        <v>-494</v>
      </c>
      <c r="H24" s="147">
        <v>-459</v>
      </c>
      <c r="I24" s="147">
        <v>-493</v>
      </c>
      <c r="J24" s="147">
        <v>-402</v>
      </c>
      <c r="K24" s="79"/>
    </row>
    <row r="25" spans="1:13">
      <c r="A25" s="34" t="s">
        <v>217</v>
      </c>
      <c r="B25" s="35">
        <v>-8866</v>
      </c>
      <c r="C25" s="35">
        <v>-7028</v>
      </c>
      <c r="D25" s="35">
        <v>-7774</v>
      </c>
      <c r="E25" s="35">
        <v>-7896</v>
      </c>
      <c r="F25" s="65">
        <v>-7554</v>
      </c>
      <c r="G25" s="65">
        <v>-6866</v>
      </c>
      <c r="H25" s="65">
        <v>-7975</v>
      </c>
      <c r="I25" s="65">
        <v>-7603</v>
      </c>
      <c r="J25" s="65">
        <v>-7093</v>
      </c>
      <c r="K25" s="79"/>
    </row>
    <row r="26" spans="1:13">
      <c r="A26" s="83"/>
      <c r="B26" s="32"/>
      <c r="C26" s="32"/>
      <c r="D26" s="32"/>
      <c r="E26" s="32"/>
      <c r="F26" s="50"/>
      <c r="G26" s="50"/>
      <c r="H26" s="50"/>
      <c r="I26" s="50"/>
      <c r="J26" s="50"/>
      <c r="K26" s="79"/>
    </row>
    <row r="27" spans="1:13">
      <c r="A27" s="66" t="s">
        <v>46</v>
      </c>
      <c r="B27" s="85">
        <v>8716</v>
      </c>
      <c r="C27" s="85">
        <v>9384</v>
      </c>
      <c r="D27" s="85">
        <v>9942</v>
      </c>
      <c r="E27" s="85">
        <v>7634</v>
      </c>
      <c r="F27" s="85">
        <v>7987</v>
      </c>
      <c r="G27" s="85">
        <v>8918</v>
      </c>
      <c r="H27" s="85">
        <v>7565</v>
      </c>
      <c r="I27" s="85">
        <v>8589</v>
      </c>
      <c r="J27" s="67">
        <v>8957</v>
      </c>
      <c r="K27" s="79"/>
    </row>
    <row r="28" spans="1:13">
      <c r="A28" s="83"/>
      <c r="B28" s="32"/>
      <c r="C28" s="32"/>
      <c r="D28" s="32"/>
      <c r="E28" s="32"/>
      <c r="F28" s="50"/>
      <c r="G28" s="50"/>
      <c r="H28" s="50"/>
      <c r="I28" s="50"/>
      <c r="J28" s="50"/>
    </row>
    <row r="29" spans="1:13">
      <c r="A29" s="36" t="s">
        <v>47</v>
      </c>
      <c r="B29" s="37">
        <v>-1087</v>
      </c>
      <c r="C29" s="37">
        <v>7</v>
      </c>
      <c r="D29" s="37">
        <v>402</v>
      </c>
      <c r="E29" s="37">
        <v>-3</v>
      </c>
      <c r="F29" s="51">
        <v>352</v>
      </c>
      <c r="G29" s="51">
        <v>860</v>
      </c>
      <c r="H29" s="51">
        <v>137</v>
      </c>
      <c r="I29" s="51">
        <v>-704</v>
      </c>
      <c r="J29" s="51">
        <v>-1002</v>
      </c>
    </row>
    <row r="30" spans="1:13">
      <c r="A30" s="82" t="s">
        <v>48</v>
      </c>
      <c r="B30" s="38">
        <v>7629</v>
      </c>
      <c r="C30" s="38">
        <v>9391</v>
      </c>
      <c r="D30" s="38">
        <v>10344</v>
      </c>
      <c r="E30" s="38">
        <v>7631</v>
      </c>
      <c r="F30" s="38">
        <v>8339</v>
      </c>
      <c r="G30" s="38">
        <v>9778</v>
      </c>
      <c r="H30" s="38">
        <v>7702</v>
      </c>
      <c r="I30" s="38">
        <v>7885</v>
      </c>
      <c r="J30" s="50">
        <v>7955</v>
      </c>
    </row>
    <row r="31" spans="1:13">
      <c r="A31" s="83"/>
      <c r="B31" s="32"/>
      <c r="C31" s="32"/>
      <c r="D31" s="32"/>
      <c r="E31" s="32"/>
      <c r="F31" s="50"/>
      <c r="G31" s="50"/>
      <c r="H31" s="50"/>
      <c r="I31" s="50"/>
      <c r="J31" s="50"/>
    </row>
    <row r="32" spans="1:13">
      <c r="A32" s="36" t="s">
        <v>341</v>
      </c>
      <c r="B32" s="37">
        <v>-1682</v>
      </c>
      <c r="C32" s="37">
        <v>-2490</v>
      </c>
      <c r="D32" s="37">
        <v>-3152</v>
      </c>
      <c r="E32" s="37">
        <v>-2422</v>
      </c>
      <c r="F32" s="51">
        <v>-2056</v>
      </c>
      <c r="G32" s="51">
        <v>-2498</v>
      </c>
      <c r="H32" s="51">
        <v>-2436</v>
      </c>
      <c r="I32" s="51">
        <v>-2468</v>
      </c>
      <c r="J32" s="147">
        <v>-1737</v>
      </c>
    </row>
    <row r="33" spans="1:11">
      <c r="A33" s="82" t="s">
        <v>237</v>
      </c>
      <c r="B33" s="38">
        <v>5947</v>
      </c>
      <c r="C33" s="38">
        <v>6901</v>
      </c>
      <c r="D33" s="38">
        <v>7192</v>
      </c>
      <c r="E33" s="38">
        <v>5209</v>
      </c>
      <c r="F33" s="38">
        <v>6283</v>
      </c>
      <c r="G33" s="38">
        <v>7280</v>
      </c>
      <c r="H33" s="38">
        <v>5266</v>
      </c>
      <c r="I33" s="38">
        <v>5417</v>
      </c>
      <c r="J33" s="57">
        <v>6218</v>
      </c>
    </row>
    <row r="34" spans="1:11">
      <c r="A34" s="83"/>
      <c r="B34" s="83"/>
      <c r="C34" s="83"/>
      <c r="D34" s="83"/>
      <c r="E34" s="83"/>
      <c r="F34" s="50"/>
      <c r="G34" s="50"/>
      <c r="H34" s="50"/>
      <c r="I34" s="50"/>
      <c r="J34" s="50"/>
    </row>
    <row r="35" spans="1:11">
      <c r="A35" s="83" t="s">
        <v>342</v>
      </c>
      <c r="B35" s="147">
        <v>0</v>
      </c>
      <c r="C35" s="147">
        <v>0</v>
      </c>
      <c r="D35" s="147">
        <v>0</v>
      </c>
      <c r="E35" s="147">
        <v>0</v>
      </c>
      <c r="F35" s="147">
        <v>0</v>
      </c>
      <c r="G35" s="147">
        <v>0</v>
      </c>
      <c r="H35" s="147">
        <v>0</v>
      </c>
      <c r="I35" s="147">
        <v>0</v>
      </c>
      <c r="J35" s="147">
        <v>10</v>
      </c>
    </row>
    <row r="36" spans="1:11">
      <c r="A36" s="34" t="s">
        <v>49</v>
      </c>
      <c r="B36" s="35">
        <v>5947</v>
      </c>
      <c r="C36" s="35">
        <v>6901</v>
      </c>
      <c r="D36" s="35">
        <v>7192</v>
      </c>
      <c r="E36" s="35">
        <v>5209</v>
      </c>
      <c r="F36" s="65">
        <v>6283</v>
      </c>
      <c r="G36" s="65">
        <v>7280</v>
      </c>
      <c r="H36" s="65">
        <v>5266</v>
      </c>
      <c r="I36" s="65">
        <v>5417</v>
      </c>
      <c r="J36" s="65">
        <v>6228</v>
      </c>
    </row>
    <row r="37" spans="1:11">
      <c r="A37" s="5"/>
      <c r="B37" s="5"/>
      <c r="C37" s="5"/>
      <c r="D37" s="5"/>
      <c r="E37" s="5"/>
      <c r="F37" s="5"/>
      <c r="G37" s="5"/>
      <c r="H37" s="5"/>
      <c r="I37" s="5"/>
      <c r="J37" s="5"/>
    </row>
    <row r="38" spans="1:11" ht="36" customHeight="1">
      <c r="A38" s="248" t="s">
        <v>360</v>
      </c>
      <c r="B38" s="248"/>
      <c r="C38" s="248"/>
      <c r="D38" s="248"/>
      <c r="E38" s="248"/>
      <c r="F38" s="248"/>
      <c r="G38" s="248"/>
      <c r="H38" s="248"/>
      <c r="I38" s="248"/>
      <c r="J38" s="248"/>
    </row>
    <row r="39" spans="1:11" ht="15" customHeight="1">
      <c r="A39" s="104"/>
      <c r="B39" s="104"/>
      <c r="C39" s="104"/>
      <c r="D39" s="104"/>
      <c r="E39" s="104"/>
      <c r="F39" s="104"/>
      <c r="G39" s="104"/>
      <c r="H39" s="104"/>
      <c r="I39" s="104"/>
      <c r="J39" s="104"/>
    </row>
    <row r="40" spans="1:11">
      <c r="B40" s="90"/>
      <c r="C40" s="90"/>
      <c r="D40" s="90"/>
      <c r="E40" s="90"/>
      <c r="F40" s="90"/>
      <c r="G40" s="90"/>
      <c r="H40" s="90"/>
      <c r="I40" s="90"/>
      <c r="J40" s="90"/>
    </row>
    <row r="41" spans="1:11">
      <c r="A41" s="104"/>
      <c r="B41" s="79"/>
      <c r="F41" s="79"/>
      <c r="K41" s="90"/>
    </row>
    <row r="42" spans="1:11">
      <c r="B42" s="90"/>
      <c r="C42" s="90"/>
      <c r="D42" s="90"/>
      <c r="E42" s="90"/>
      <c r="F42" s="90"/>
    </row>
  </sheetData>
  <mergeCells count="1">
    <mergeCell ref="A38:J38"/>
  </mergeCells>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4Q25 &amp;&amp; FY2025&amp;C&amp;"Arial,Regular"&amp;8&amp;[17</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sheetPr>
  <dimension ref="A1:J41"/>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244" t="s">
        <v>13</v>
      </c>
      <c r="B1" s="5"/>
      <c r="C1" s="5"/>
      <c r="D1" s="5"/>
      <c r="E1" s="28"/>
      <c r="F1" s="5"/>
      <c r="G1" s="5"/>
      <c r="H1" s="5"/>
      <c r="I1" s="28"/>
      <c r="J1" s="5"/>
    </row>
    <row r="2" spans="1:10" ht="15.6">
      <c r="A2" s="129" t="s">
        <v>120</v>
      </c>
      <c r="B2" s="157"/>
      <c r="C2" s="157"/>
      <c r="D2" s="130"/>
      <c r="E2" s="130"/>
      <c r="F2" s="130"/>
      <c r="G2" s="130"/>
      <c r="H2" s="130"/>
      <c r="I2" s="130"/>
      <c r="J2" s="130"/>
    </row>
    <row r="3" spans="1:10" ht="15" thickBot="1">
      <c r="A3" s="10"/>
      <c r="B3" s="68"/>
      <c r="C3" s="68"/>
      <c r="D3" s="68"/>
      <c r="E3" s="68"/>
      <c r="F3" s="68"/>
      <c r="G3" s="68"/>
      <c r="H3" s="68"/>
      <c r="I3" s="68"/>
      <c r="J3" s="68"/>
    </row>
    <row r="4" spans="1:10" ht="15" thickBot="1">
      <c r="A4" s="29" t="s">
        <v>35</v>
      </c>
      <c r="B4" s="43">
        <v>46022</v>
      </c>
      <c r="C4" s="43">
        <v>45930</v>
      </c>
      <c r="D4" s="43">
        <v>45838</v>
      </c>
      <c r="E4" s="43">
        <v>45747</v>
      </c>
      <c r="F4" s="43">
        <v>45657</v>
      </c>
      <c r="G4" s="43">
        <v>45565</v>
      </c>
      <c r="H4" s="43">
        <v>45473</v>
      </c>
      <c r="I4" s="43">
        <v>45382</v>
      </c>
      <c r="J4" s="43">
        <v>45291</v>
      </c>
    </row>
    <row r="5" spans="1:10">
      <c r="A5" s="92"/>
      <c r="B5" s="93"/>
      <c r="C5" s="93"/>
      <c r="D5" s="93"/>
      <c r="E5" s="93"/>
      <c r="F5" s="93"/>
      <c r="G5" s="93"/>
      <c r="H5" s="93"/>
      <c r="I5" s="93"/>
      <c r="J5" s="93"/>
    </row>
    <row r="6" spans="1:10">
      <c r="A6" s="83" t="s">
        <v>52</v>
      </c>
      <c r="B6" s="19">
        <v>80394</v>
      </c>
      <c r="C6" s="19">
        <v>114055</v>
      </c>
      <c r="D6" s="19">
        <v>87241</v>
      </c>
      <c r="E6" s="19">
        <v>69944</v>
      </c>
      <c r="F6" s="19">
        <v>65716</v>
      </c>
      <c r="G6" s="19">
        <v>104777</v>
      </c>
      <c r="H6" s="19">
        <v>84981</v>
      </c>
      <c r="I6" s="19">
        <v>68746</v>
      </c>
      <c r="J6" s="19">
        <v>87504</v>
      </c>
    </row>
    <row r="7" spans="1:10">
      <c r="A7" s="83" t="s">
        <v>53</v>
      </c>
      <c r="B7" s="19">
        <v>80009</v>
      </c>
      <c r="C7" s="19">
        <v>99117</v>
      </c>
      <c r="D7" s="19">
        <v>80481</v>
      </c>
      <c r="E7" s="19">
        <v>92259</v>
      </c>
      <c r="F7" s="19">
        <v>50486</v>
      </c>
      <c r="G7" s="19">
        <v>58177</v>
      </c>
      <c r="H7" s="19">
        <v>46599</v>
      </c>
      <c r="I7" s="19">
        <v>114430</v>
      </c>
      <c r="J7" s="19">
        <v>73475</v>
      </c>
    </row>
    <row r="8" spans="1:10">
      <c r="A8" s="83" t="s">
        <v>54</v>
      </c>
      <c r="B8" s="19">
        <v>151959</v>
      </c>
      <c r="C8" s="19">
        <v>139432</v>
      </c>
      <c r="D8" s="19">
        <v>138839</v>
      </c>
      <c r="E8" s="19">
        <v>142937</v>
      </c>
      <c r="F8" s="19">
        <v>142618</v>
      </c>
      <c r="G8" s="19">
        <v>126396</v>
      </c>
      <c r="H8" s="19">
        <v>128410</v>
      </c>
      <c r="I8" s="19">
        <v>156091</v>
      </c>
      <c r="J8" s="19">
        <v>161342</v>
      </c>
    </row>
    <row r="9" spans="1:10">
      <c r="A9" s="83" t="s">
        <v>55</v>
      </c>
      <c r="B9" s="19">
        <v>5304</v>
      </c>
      <c r="C9" s="19">
        <v>5092</v>
      </c>
      <c r="D9" s="19">
        <v>7397</v>
      </c>
      <c r="E9" s="19">
        <v>9092</v>
      </c>
      <c r="F9" s="19">
        <v>5324</v>
      </c>
      <c r="G9" s="19">
        <v>6014</v>
      </c>
      <c r="H9" s="19">
        <v>4178</v>
      </c>
      <c r="I9" s="19">
        <v>5138</v>
      </c>
      <c r="J9" s="19">
        <v>5776</v>
      </c>
    </row>
    <row r="10" spans="1:10">
      <c r="A10" s="83" t="s">
        <v>7</v>
      </c>
      <c r="B10" s="19">
        <v>1367106</v>
      </c>
      <c r="C10" s="19">
        <v>1333234</v>
      </c>
      <c r="D10" s="19">
        <v>1331288</v>
      </c>
      <c r="E10" s="19">
        <v>1298849</v>
      </c>
      <c r="F10" s="19">
        <v>1295388</v>
      </c>
      <c r="G10" s="19">
        <v>1274094</v>
      </c>
      <c r="H10" s="19">
        <v>1276608</v>
      </c>
      <c r="I10" s="19">
        <v>1248295</v>
      </c>
      <c r="J10" s="19">
        <v>1223426</v>
      </c>
    </row>
    <row r="11" spans="1:10">
      <c r="A11" s="83" t="s">
        <v>56</v>
      </c>
      <c r="B11" s="19">
        <v>20517</v>
      </c>
      <c r="C11" s="19">
        <v>16815</v>
      </c>
      <c r="D11" s="19">
        <v>18158</v>
      </c>
      <c r="E11" s="19">
        <v>20606</v>
      </c>
      <c r="F11" s="19">
        <v>24330</v>
      </c>
      <c r="G11" s="19">
        <v>18242</v>
      </c>
      <c r="H11" s="19">
        <v>19496</v>
      </c>
      <c r="I11" s="19">
        <v>20281</v>
      </c>
      <c r="J11" s="19">
        <v>13241</v>
      </c>
    </row>
    <row r="12" spans="1:10">
      <c r="A12" s="83" t="s">
        <v>57</v>
      </c>
      <c r="B12" s="19">
        <v>5384</v>
      </c>
      <c r="C12" s="19">
        <v>4948</v>
      </c>
      <c r="D12" s="19">
        <v>4849</v>
      </c>
      <c r="E12" s="19">
        <v>4857</v>
      </c>
      <c r="F12" s="19">
        <v>4701</v>
      </c>
      <c r="G12" s="19">
        <v>4489</v>
      </c>
      <c r="H12" s="19">
        <v>4122</v>
      </c>
      <c r="I12" s="19">
        <v>4079</v>
      </c>
      <c r="J12" s="19">
        <v>4051</v>
      </c>
    </row>
    <row r="13" spans="1:10">
      <c r="A13" s="83" t="s">
        <v>218</v>
      </c>
      <c r="B13" s="19">
        <v>2900</v>
      </c>
      <c r="C13" s="19">
        <v>2900</v>
      </c>
      <c r="D13" s="19">
        <v>2900</v>
      </c>
      <c r="E13" s="19">
        <v>2900</v>
      </c>
      <c r="F13" s="19">
        <v>2600</v>
      </c>
      <c r="G13" s="19">
        <v>2100</v>
      </c>
      <c r="H13" s="19">
        <v>2100</v>
      </c>
      <c r="I13" s="44">
        <v>2100</v>
      </c>
      <c r="J13" s="147">
        <v>0</v>
      </c>
    </row>
    <row r="14" spans="1:10">
      <c r="A14" s="83" t="s">
        <v>58</v>
      </c>
      <c r="B14" s="19">
        <v>4702</v>
      </c>
      <c r="C14" s="19">
        <v>4769</v>
      </c>
      <c r="D14" s="19">
        <v>4944</v>
      </c>
      <c r="E14" s="19">
        <v>5135</v>
      </c>
      <c r="F14" s="19">
        <v>5039</v>
      </c>
      <c r="G14" s="19">
        <v>5067</v>
      </c>
      <c r="H14" s="19">
        <v>5135</v>
      </c>
      <c r="I14" s="19">
        <v>5240</v>
      </c>
      <c r="J14" s="19">
        <v>6562</v>
      </c>
    </row>
    <row r="15" spans="1:10">
      <c r="A15" s="83" t="s">
        <v>59</v>
      </c>
      <c r="B15" s="19">
        <v>2682</v>
      </c>
      <c r="C15" s="19">
        <v>2632</v>
      </c>
      <c r="D15" s="19">
        <v>2637</v>
      </c>
      <c r="E15" s="19">
        <v>2636</v>
      </c>
      <c r="F15" s="19">
        <v>2684</v>
      </c>
      <c r="G15" s="19">
        <v>2686</v>
      </c>
      <c r="H15" s="19">
        <v>2715</v>
      </c>
      <c r="I15" s="19">
        <v>2862</v>
      </c>
      <c r="J15" s="19">
        <v>2930</v>
      </c>
    </row>
    <row r="16" spans="1:10">
      <c r="A16" s="83" t="s">
        <v>357</v>
      </c>
      <c r="B16" s="19">
        <v>7190</v>
      </c>
      <c r="C16" s="19">
        <v>11062</v>
      </c>
      <c r="D16" s="19">
        <v>17300</v>
      </c>
      <c r="E16" s="19">
        <v>18214</v>
      </c>
      <c r="F16" s="19">
        <v>8921</v>
      </c>
      <c r="G16" s="19">
        <v>20416</v>
      </c>
      <c r="H16" s="19">
        <v>21552</v>
      </c>
      <c r="I16" s="19">
        <v>16445</v>
      </c>
      <c r="J16" s="19">
        <v>3638</v>
      </c>
    </row>
    <row r="17" spans="1:10">
      <c r="A17" s="83" t="s">
        <v>358</v>
      </c>
      <c r="B17" s="147">
        <v>0</v>
      </c>
      <c r="C17" s="147">
        <v>0</v>
      </c>
      <c r="D17" s="147">
        <v>0</v>
      </c>
      <c r="E17" s="147">
        <v>0</v>
      </c>
      <c r="F17" s="147">
        <v>0</v>
      </c>
      <c r="G17" s="147">
        <v>0</v>
      </c>
      <c r="H17" s="147">
        <v>0</v>
      </c>
      <c r="I17" s="147">
        <v>0</v>
      </c>
      <c r="J17" s="19">
        <v>749</v>
      </c>
    </row>
    <row r="18" spans="1:10">
      <c r="A18" s="236" t="s">
        <v>61</v>
      </c>
      <c r="B18" s="237">
        <v>1728147</v>
      </c>
      <c r="C18" s="237">
        <v>1734056</v>
      </c>
      <c r="D18" s="237">
        <v>1696034</v>
      </c>
      <c r="E18" s="237">
        <v>1667429</v>
      </c>
      <c r="F18" s="237">
        <v>1607807</v>
      </c>
      <c r="G18" s="237">
        <v>1622458</v>
      </c>
      <c r="H18" s="237">
        <v>1595896</v>
      </c>
      <c r="I18" s="237">
        <v>1643707</v>
      </c>
      <c r="J18" s="237">
        <v>1582694</v>
      </c>
    </row>
    <row r="19" spans="1:10">
      <c r="A19" s="83"/>
      <c r="B19" s="14"/>
      <c r="C19" s="14"/>
      <c r="D19" s="14"/>
      <c r="E19" s="14"/>
      <c r="F19" s="14"/>
      <c r="G19" s="14"/>
      <c r="H19" s="14"/>
      <c r="I19" s="14"/>
      <c r="J19" s="14"/>
    </row>
    <row r="20" spans="1:10">
      <c r="A20" s="83" t="s">
        <v>62</v>
      </c>
      <c r="B20" s="19">
        <v>13250</v>
      </c>
      <c r="C20" s="19">
        <v>15972</v>
      </c>
      <c r="D20" s="19">
        <v>14876</v>
      </c>
      <c r="E20" s="19">
        <v>14374</v>
      </c>
      <c r="F20" s="19">
        <v>12535</v>
      </c>
      <c r="G20" s="19">
        <v>11525</v>
      </c>
      <c r="H20" s="19">
        <v>10466</v>
      </c>
      <c r="I20" s="19">
        <v>14103</v>
      </c>
      <c r="J20" s="19">
        <v>16149</v>
      </c>
    </row>
    <row r="21" spans="1:10">
      <c r="A21" s="83" t="s">
        <v>63</v>
      </c>
      <c r="B21" s="19">
        <v>968695</v>
      </c>
      <c r="C21" s="19">
        <v>1008919</v>
      </c>
      <c r="D21" s="19">
        <v>966075</v>
      </c>
      <c r="E21" s="19">
        <v>936779</v>
      </c>
      <c r="F21" s="19">
        <v>926846</v>
      </c>
      <c r="G21" s="19">
        <v>927011</v>
      </c>
      <c r="H21" s="19">
        <v>916127</v>
      </c>
      <c r="I21" s="19">
        <v>879554</v>
      </c>
      <c r="J21" s="19">
        <v>850709</v>
      </c>
    </row>
    <row r="22" spans="1:10">
      <c r="A22" s="83" t="s">
        <v>64</v>
      </c>
      <c r="B22" s="19">
        <v>6183</v>
      </c>
      <c r="C22" s="19">
        <v>5599</v>
      </c>
      <c r="D22" s="19">
        <v>8502</v>
      </c>
      <c r="E22" s="19">
        <v>6677</v>
      </c>
      <c r="F22" s="19">
        <v>7306</v>
      </c>
      <c r="G22" s="19">
        <v>4764</v>
      </c>
      <c r="H22" s="19">
        <v>4647</v>
      </c>
      <c r="I22" s="19">
        <v>4936</v>
      </c>
      <c r="J22" s="19">
        <v>5090</v>
      </c>
    </row>
    <row r="23" spans="1:10">
      <c r="A23" s="83" t="s">
        <v>65</v>
      </c>
      <c r="B23" s="19">
        <v>444593</v>
      </c>
      <c r="C23" s="19">
        <v>409170</v>
      </c>
      <c r="D23" s="19">
        <v>411009</v>
      </c>
      <c r="E23" s="19">
        <v>407266</v>
      </c>
      <c r="F23" s="19">
        <v>367586</v>
      </c>
      <c r="G23" s="19">
        <v>380814</v>
      </c>
      <c r="H23" s="19">
        <v>384747</v>
      </c>
      <c r="I23" s="19">
        <v>440960</v>
      </c>
      <c r="J23" s="19">
        <v>417573</v>
      </c>
    </row>
    <row r="24" spans="1:10">
      <c r="A24" s="83" t="s">
        <v>66</v>
      </c>
      <c r="B24" s="19">
        <v>40315</v>
      </c>
      <c r="C24" s="19">
        <v>32550</v>
      </c>
      <c r="D24" s="19">
        <v>32687</v>
      </c>
      <c r="E24" s="19">
        <v>32502</v>
      </c>
      <c r="F24" s="19">
        <v>31695</v>
      </c>
      <c r="G24" s="19">
        <v>32084</v>
      </c>
      <c r="H24" s="19">
        <v>32133</v>
      </c>
      <c r="I24" s="19">
        <v>37946</v>
      </c>
      <c r="J24" s="19">
        <v>38155</v>
      </c>
    </row>
    <row r="25" spans="1:10">
      <c r="A25" s="83" t="s">
        <v>67</v>
      </c>
      <c r="B25" s="19">
        <v>12757</v>
      </c>
      <c r="C25" s="19">
        <v>14544</v>
      </c>
      <c r="D25" s="19">
        <v>13403</v>
      </c>
      <c r="E25" s="19">
        <v>12912</v>
      </c>
      <c r="F25" s="19">
        <v>12916</v>
      </c>
      <c r="G25" s="19">
        <v>15637</v>
      </c>
      <c r="H25" s="19">
        <v>14060</v>
      </c>
      <c r="I25" s="19">
        <v>13695</v>
      </c>
      <c r="J25" s="19">
        <v>13107</v>
      </c>
    </row>
    <row r="26" spans="1:10">
      <c r="A26" s="83" t="s">
        <v>68</v>
      </c>
      <c r="B26" s="101">
        <v>16995</v>
      </c>
      <c r="C26" s="101">
        <v>20328</v>
      </c>
      <c r="D26" s="101">
        <v>24757</v>
      </c>
      <c r="E26" s="101">
        <v>39025</v>
      </c>
      <c r="F26" s="101">
        <v>21568</v>
      </c>
      <c r="G26" s="101">
        <v>27235</v>
      </c>
      <c r="H26" s="101">
        <v>17215</v>
      </c>
      <c r="I26" s="101">
        <v>36795</v>
      </c>
      <c r="J26" s="44">
        <v>17218</v>
      </c>
    </row>
    <row r="27" spans="1:10">
      <c r="A27" s="109" t="s">
        <v>69</v>
      </c>
      <c r="B27" s="47">
        <v>1502788</v>
      </c>
      <c r="C27" s="47">
        <v>1507082</v>
      </c>
      <c r="D27" s="47">
        <v>1471309</v>
      </c>
      <c r="E27" s="47">
        <v>1449535</v>
      </c>
      <c r="F27" s="47">
        <v>1380452</v>
      </c>
      <c r="G27" s="47">
        <v>1399070</v>
      </c>
      <c r="H27" s="47">
        <v>1379395</v>
      </c>
      <c r="I27" s="47">
        <v>1427989</v>
      </c>
      <c r="J27" s="114">
        <v>1358001</v>
      </c>
    </row>
    <row r="28" spans="1:10">
      <c r="A28" s="83"/>
      <c r="C28" s="47"/>
      <c r="D28" s="47"/>
      <c r="E28" s="47"/>
      <c r="F28" s="47"/>
      <c r="G28" s="47"/>
      <c r="H28" s="14"/>
      <c r="I28" s="14"/>
      <c r="J28" s="14"/>
    </row>
    <row r="29" spans="1:10">
      <c r="A29" s="83" t="s">
        <v>70</v>
      </c>
      <c r="B29" s="19">
        <v>8900</v>
      </c>
      <c r="C29" s="19">
        <v>9180</v>
      </c>
      <c r="D29" s="19">
        <v>9368</v>
      </c>
      <c r="E29" s="19">
        <v>9368</v>
      </c>
      <c r="F29" s="19">
        <v>9473</v>
      </c>
      <c r="G29" s="19">
        <v>9564</v>
      </c>
      <c r="H29" s="19">
        <v>9604</v>
      </c>
      <c r="I29" s="19">
        <v>9825</v>
      </c>
      <c r="J29" s="19">
        <v>9898</v>
      </c>
    </row>
    <row r="30" spans="1:10">
      <c r="A30" s="83" t="s">
        <v>71</v>
      </c>
      <c r="B30" s="19">
        <v>42472</v>
      </c>
      <c r="C30" s="19">
        <v>42472</v>
      </c>
      <c r="D30" s="19">
        <v>42472</v>
      </c>
      <c r="E30" s="19">
        <v>42472</v>
      </c>
      <c r="F30" s="19">
        <v>55000</v>
      </c>
      <c r="G30" s="19">
        <v>55000</v>
      </c>
      <c r="H30" s="19">
        <v>55000</v>
      </c>
      <c r="I30" s="19">
        <v>55000</v>
      </c>
      <c r="J30" s="19">
        <v>55000</v>
      </c>
    </row>
    <row r="31" spans="1:10">
      <c r="A31" s="83" t="s">
        <v>72</v>
      </c>
      <c r="B31" s="19">
        <v>7201</v>
      </c>
      <c r="C31" s="19">
        <v>7062</v>
      </c>
      <c r="D31" s="19">
        <v>7133</v>
      </c>
      <c r="E31" s="19">
        <v>7673</v>
      </c>
      <c r="F31" s="19">
        <v>7102</v>
      </c>
      <c r="G31" s="19">
        <v>7211</v>
      </c>
      <c r="H31" s="19">
        <v>6263</v>
      </c>
      <c r="I31" s="19">
        <v>4831</v>
      </c>
      <c r="J31" s="19">
        <v>5083</v>
      </c>
    </row>
    <row r="32" spans="1:10">
      <c r="A32" s="83" t="s">
        <v>73</v>
      </c>
      <c r="B32" s="45">
        <v>166786</v>
      </c>
      <c r="C32" s="45">
        <v>168260</v>
      </c>
      <c r="D32" s="45">
        <v>165752</v>
      </c>
      <c r="E32" s="45">
        <v>158381</v>
      </c>
      <c r="F32" s="45">
        <v>155780</v>
      </c>
      <c r="G32" s="45">
        <v>151613</v>
      </c>
      <c r="H32" s="19">
        <v>145634</v>
      </c>
      <c r="I32" s="19">
        <v>146062</v>
      </c>
      <c r="J32" s="19">
        <v>154712</v>
      </c>
    </row>
    <row r="33" spans="1:10">
      <c r="A33" s="109" t="s">
        <v>74</v>
      </c>
      <c r="B33" s="47">
        <v>225359</v>
      </c>
      <c r="C33" s="47">
        <v>226974</v>
      </c>
      <c r="D33" s="47">
        <v>224725</v>
      </c>
      <c r="E33" s="149">
        <v>217894</v>
      </c>
      <c r="F33" s="149">
        <v>227355</v>
      </c>
      <c r="G33" s="149">
        <v>223388</v>
      </c>
      <c r="H33" s="114">
        <v>216501</v>
      </c>
      <c r="I33" s="114">
        <v>215718</v>
      </c>
      <c r="J33" s="114">
        <v>224693</v>
      </c>
    </row>
    <row r="34" spans="1:10">
      <c r="A34" s="83"/>
      <c r="B34" s="47"/>
      <c r="C34" s="47"/>
      <c r="D34" s="47"/>
      <c r="E34" s="47"/>
      <c r="F34" s="47"/>
      <c r="G34" s="47"/>
      <c r="H34" s="14"/>
      <c r="I34" s="14"/>
      <c r="J34" s="14"/>
    </row>
    <row r="35" spans="1:10">
      <c r="A35" s="34" t="s">
        <v>75</v>
      </c>
      <c r="B35" s="237">
        <v>1728147</v>
      </c>
      <c r="C35" s="237">
        <v>1734056</v>
      </c>
      <c r="D35" s="237">
        <v>1696034</v>
      </c>
      <c r="E35" s="237">
        <v>1667429</v>
      </c>
      <c r="F35" s="237">
        <v>1607807</v>
      </c>
      <c r="G35" s="237">
        <v>1622458</v>
      </c>
      <c r="H35" s="237">
        <v>1595896</v>
      </c>
      <c r="I35" s="237">
        <v>1643707</v>
      </c>
      <c r="J35" s="237">
        <v>1582694</v>
      </c>
    </row>
    <row r="36" spans="1:10">
      <c r="A36" s="5"/>
      <c r="C36" s="5"/>
      <c r="D36" s="5"/>
      <c r="E36" s="5"/>
      <c r="F36" s="5"/>
      <c r="G36" s="5"/>
      <c r="H36" s="5"/>
      <c r="I36" s="5"/>
      <c r="J36" s="5"/>
    </row>
    <row r="37" spans="1:10" ht="36" customHeight="1">
      <c r="A37" s="248" t="s">
        <v>361</v>
      </c>
      <c r="B37" s="248"/>
      <c r="C37" s="248"/>
      <c r="D37" s="248"/>
      <c r="E37" s="248"/>
      <c r="F37" s="248"/>
      <c r="G37" s="248"/>
      <c r="H37" s="248"/>
      <c r="I37" s="248"/>
      <c r="J37" s="248"/>
    </row>
    <row r="41" spans="1:10">
      <c r="B41" s="80"/>
      <c r="C41" s="80"/>
      <c r="D41" s="80"/>
      <c r="E41" s="80"/>
      <c r="F41" s="80"/>
      <c r="G41" s="80"/>
      <c r="H41" s="80"/>
      <c r="I41" s="80"/>
      <c r="J41" s="80"/>
    </row>
  </sheetData>
  <mergeCells count="1">
    <mergeCell ref="A37:J37"/>
  </mergeCells>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4Q25 &amp;&amp; FY2025&amp;C&amp;"Arial,Regular"&amp;8&amp;[18</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pageSetUpPr fitToPage="1"/>
  </sheetPr>
  <dimension ref="A1:P62"/>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244" t="s">
        <v>13</v>
      </c>
      <c r="B1" s="28"/>
      <c r="C1" s="28"/>
      <c r="D1" s="5"/>
      <c r="E1" s="5"/>
      <c r="F1" s="5"/>
      <c r="G1" s="5"/>
      <c r="H1" s="28"/>
      <c r="I1" s="28"/>
      <c r="J1" s="28"/>
    </row>
    <row r="2" spans="1:10" ht="15.6">
      <c r="A2" s="129" t="s">
        <v>121</v>
      </c>
      <c r="B2" s="130"/>
      <c r="C2" s="130"/>
      <c r="D2" s="130"/>
      <c r="E2" s="130"/>
      <c r="F2" s="130"/>
      <c r="G2" s="130"/>
      <c r="H2" s="130"/>
      <c r="I2" s="130"/>
      <c r="J2" s="130"/>
    </row>
    <row r="3" spans="1:10" ht="15" thickBot="1">
      <c r="A3" s="10"/>
      <c r="B3" s="130"/>
      <c r="C3" s="130"/>
      <c r="D3" s="130"/>
      <c r="E3" s="130"/>
      <c r="F3" s="130"/>
      <c r="G3" s="130"/>
      <c r="H3" s="130"/>
      <c r="I3" s="130"/>
      <c r="J3" s="130"/>
    </row>
    <row r="4" spans="1:10" ht="15" thickBot="1">
      <c r="A4" s="29" t="s">
        <v>35</v>
      </c>
      <c r="B4" s="146" t="s">
        <v>337</v>
      </c>
      <c r="C4" s="146" t="s">
        <v>324</v>
      </c>
      <c r="D4" s="146" t="s">
        <v>278</v>
      </c>
      <c r="E4" s="146" t="s">
        <v>268</v>
      </c>
      <c r="F4" s="146" t="s">
        <v>234</v>
      </c>
      <c r="G4" s="146" t="s">
        <v>230</v>
      </c>
      <c r="H4" s="146" t="s">
        <v>225</v>
      </c>
      <c r="I4" s="146" t="s">
        <v>216</v>
      </c>
      <c r="J4" s="146" t="s">
        <v>215</v>
      </c>
    </row>
    <row r="5" spans="1:10">
      <c r="A5" s="82"/>
      <c r="B5" s="147"/>
      <c r="C5" s="147"/>
      <c r="D5" s="147"/>
      <c r="E5" s="147"/>
      <c r="F5" s="147"/>
      <c r="G5" s="147"/>
      <c r="H5" s="147"/>
      <c r="I5" s="147"/>
      <c r="J5" s="147"/>
    </row>
    <row r="6" spans="1:10">
      <c r="A6" s="83" t="s">
        <v>52</v>
      </c>
      <c r="B6" s="147">
        <v>1223</v>
      </c>
      <c r="C6" s="147">
        <v>1297</v>
      </c>
      <c r="D6" s="147">
        <v>802</v>
      </c>
      <c r="E6" s="147">
        <v>495</v>
      </c>
      <c r="F6" s="147">
        <v>1318</v>
      </c>
      <c r="G6" s="147">
        <v>1504</v>
      </c>
      <c r="H6" s="147">
        <v>961</v>
      </c>
      <c r="I6" s="147">
        <v>1105</v>
      </c>
      <c r="J6" s="147">
        <v>1349</v>
      </c>
    </row>
    <row r="7" spans="1:10">
      <c r="A7" s="83" t="s">
        <v>53</v>
      </c>
      <c r="B7" s="147">
        <v>606</v>
      </c>
      <c r="C7" s="147">
        <v>608</v>
      </c>
      <c r="D7" s="147">
        <v>643</v>
      </c>
      <c r="E7" s="147">
        <v>752</v>
      </c>
      <c r="F7" s="147">
        <v>577</v>
      </c>
      <c r="G7" s="147">
        <v>583</v>
      </c>
      <c r="H7" s="147">
        <v>991</v>
      </c>
      <c r="I7" s="147">
        <v>891</v>
      </c>
      <c r="J7" s="147">
        <v>988</v>
      </c>
    </row>
    <row r="8" spans="1:10">
      <c r="A8" s="83" t="s">
        <v>7</v>
      </c>
      <c r="B8" s="147">
        <v>25115</v>
      </c>
      <c r="C8" s="147">
        <v>29427</v>
      </c>
      <c r="D8" s="147">
        <v>31662</v>
      </c>
      <c r="E8" s="147">
        <v>29835</v>
      </c>
      <c r="F8" s="147">
        <v>25732</v>
      </c>
      <c r="G8" s="147">
        <v>30351</v>
      </c>
      <c r="H8" s="147">
        <v>34137</v>
      </c>
      <c r="I8" s="147">
        <v>31510</v>
      </c>
      <c r="J8" s="147">
        <v>29937</v>
      </c>
    </row>
    <row r="9" spans="1:10">
      <c r="A9" s="83" t="s">
        <v>219</v>
      </c>
      <c r="B9" s="147">
        <v>1845</v>
      </c>
      <c r="C9" s="147">
        <v>1725</v>
      </c>
      <c r="D9" s="147">
        <v>1502</v>
      </c>
      <c r="E9" s="147">
        <v>1787</v>
      </c>
      <c r="F9" s="147">
        <v>1777</v>
      </c>
      <c r="G9" s="147">
        <v>1655</v>
      </c>
      <c r="H9" s="147">
        <v>1530</v>
      </c>
      <c r="I9" s="147">
        <v>656</v>
      </c>
      <c r="J9" s="147">
        <v>0</v>
      </c>
    </row>
    <row r="10" spans="1:10" s="150" customFormat="1">
      <c r="A10" s="36" t="s">
        <v>328</v>
      </c>
      <c r="B10" s="51">
        <v>550</v>
      </c>
      <c r="C10" s="51">
        <v>-550</v>
      </c>
      <c r="D10" s="51">
        <v>0</v>
      </c>
      <c r="E10" s="51">
        <v>0</v>
      </c>
      <c r="F10" s="51">
        <v>0</v>
      </c>
      <c r="G10" s="51">
        <v>0</v>
      </c>
      <c r="H10" s="51">
        <v>0</v>
      </c>
      <c r="I10" s="51">
        <v>0</v>
      </c>
      <c r="J10" s="51">
        <v>0</v>
      </c>
    </row>
    <row r="11" spans="1:10">
      <c r="A11" s="82" t="s">
        <v>157</v>
      </c>
      <c r="B11" s="50">
        <v>29339</v>
      </c>
      <c r="C11" s="50">
        <v>32507</v>
      </c>
      <c r="D11" s="50">
        <v>34609</v>
      </c>
      <c r="E11" s="50">
        <v>32869</v>
      </c>
      <c r="F11" s="50">
        <v>29404</v>
      </c>
      <c r="G11" s="50">
        <v>34093</v>
      </c>
      <c r="H11" s="50">
        <v>37619</v>
      </c>
      <c r="I11" s="50">
        <v>34162</v>
      </c>
      <c r="J11" s="50">
        <v>32274</v>
      </c>
    </row>
    <row r="12" spans="1:10">
      <c r="A12" s="83"/>
      <c r="B12" s="147"/>
      <c r="C12" s="147"/>
      <c r="D12" s="147"/>
      <c r="E12" s="147"/>
      <c r="F12" s="147"/>
      <c r="G12" s="147"/>
      <c r="H12" s="147"/>
      <c r="I12" s="147"/>
      <c r="J12" s="44"/>
    </row>
    <row r="13" spans="1:10">
      <c r="A13" s="83" t="s">
        <v>77</v>
      </c>
      <c r="B13" s="147">
        <v>673</v>
      </c>
      <c r="C13" s="147">
        <v>837</v>
      </c>
      <c r="D13" s="147">
        <v>1047</v>
      </c>
      <c r="E13" s="147">
        <v>1079</v>
      </c>
      <c r="F13" s="147">
        <v>1060</v>
      </c>
      <c r="G13" s="147">
        <v>1110</v>
      </c>
      <c r="H13" s="147">
        <v>1391</v>
      </c>
      <c r="I13" s="147">
        <v>2459</v>
      </c>
      <c r="J13" s="147">
        <v>3438</v>
      </c>
    </row>
    <row r="14" spans="1:10">
      <c r="A14" s="83" t="s">
        <v>60</v>
      </c>
      <c r="B14" s="51">
        <v>7</v>
      </c>
      <c r="C14" s="51">
        <v>2</v>
      </c>
      <c r="D14" s="51">
        <v>1</v>
      </c>
      <c r="E14" s="51">
        <v>2</v>
      </c>
      <c r="F14" s="51">
        <v>39</v>
      </c>
      <c r="G14" s="51">
        <v>3</v>
      </c>
      <c r="H14" s="51">
        <v>0</v>
      </c>
      <c r="I14" s="51">
        <v>2</v>
      </c>
      <c r="J14" s="51">
        <v>8</v>
      </c>
    </row>
    <row r="15" spans="1:10">
      <c r="A15" s="109" t="s">
        <v>158</v>
      </c>
      <c r="B15" s="50">
        <v>680</v>
      </c>
      <c r="C15" s="50">
        <v>839</v>
      </c>
      <c r="D15" s="50">
        <v>1048</v>
      </c>
      <c r="E15" s="50">
        <v>1081</v>
      </c>
      <c r="F15" s="50">
        <v>1099</v>
      </c>
      <c r="G15" s="50">
        <v>1113</v>
      </c>
      <c r="H15" s="50">
        <v>1391</v>
      </c>
      <c r="I15" s="50">
        <v>2461</v>
      </c>
      <c r="J15" s="50">
        <v>3446</v>
      </c>
    </row>
    <row r="16" spans="1:10">
      <c r="A16" s="83"/>
      <c r="B16" s="147"/>
      <c r="C16" s="147"/>
      <c r="D16" s="147"/>
      <c r="E16" s="147"/>
      <c r="F16" s="147"/>
      <c r="G16" s="147"/>
      <c r="H16" s="147"/>
      <c r="I16" s="147"/>
      <c r="J16" s="147"/>
    </row>
    <row r="17" spans="1:16">
      <c r="A17" s="83" t="s">
        <v>62</v>
      </c>
      <c r="B17" s="147">
        <v>-67</v>
      </c>
      <c r="C17" s="147">
        <v>-70</v>
      </c>
      <c r="D17" s="147">
        <v>-93</v>
      </c>
      <c r="E17" s="147">
        <v>-69</v>
      </c>
      <c r="F17" s="147">
        <v>-100</v>
      </c>
      <c r="G17" s="147">
        <v>-84</v>
      </c>
      <c r="H17" s="147">
        <v>-107</v>
      </c>
      <c r="I17" s="147">
        <v>-89</v>
      </c>
      <c r="J17" s="147">
        <v>-87</v>
      </c>
    </row>
    <row r="18" spans="1:16">
      <c r="A18" s="83" t="s">
        <v>63</v>
      </c>
      <c r="B18" s="147">
        <v>-11388</v>
      </c>
      <c r="C18" s="147">
        <v>-12757</v>
      </c>
      <c r="D18" s="147">
        <v>-13356</v>
      </c>
      <c r="E18" s="147">
        <v>-13782</v>
      </c>
      <c r="F18" s="147">
        <v>-13627</v>
      </c>
      <c r="G18" s="147">
        <v>-15537</v>
      </c>
      <c r="H18" s="147">
        <v>-16217</v>
      </c>
      <c r="I18" s="147">
        <v>-15206</v>
      </c>
      <c r="J18" s="147">
        <v>-14494</v>
      </c>
    </row>
    <row r="19" spans="1:16">
      <c r="A19" s="83" t="s">
        <v>269</v>
      </c>
      <c r="B19" s="147">
        <v>-429</v>
      </c>
      <c r="C19" s="147">
        <v>-638</v>
      </c>
      <c r="D19" s="147">
        <v>-679</v>
      </c>
      <c r="E19" s="147">
        <v>-851</v>
      </c>
      <c r="F19" s="147">
        <v>-1035</v>
      </c>
      <c r="G19" s="147">
        <v>-1225</v>
      </c>
      <c r="H19" s="147">
        <v>-1286</v>
      </c>
      <c r="I19" s="147">
        <v>-1336</v>
      </c>
      <c r="J19" s="147"/>
    </row>
    <row r="20" spans="1:16">
      <c r="A20" s="83" t="s">
        <v>78</v>
      </c>
      <c r="B20" s="147">
        <v>-657</v>
      </c>
      <c r="C20" s="147">
        <v>-418</v>
      </c>
      <c r="D20" s="147">
        <v>-419</v>
      </c>
      <c r="E20" s="147">
        <v>-88</v>
      </c>
      <c r="F20" s="147">
        <v>-53</v>
      </c>
      <c r="G20" s="147">
        <v>-96</v>
      </c>
      <c r="H20" s="147">
        <v>-866</v>
      </c>
      <c r="I20" s="147">
        <v>-897</v>
      </c>
      <c r="J20" s="147">
        <v>-923</v>
      </c>
    </row>
    <row r="21" spans="1:16">
      <c r="A21" s="83" t="s">
        <v>270</v>
      </c>
      <c r="B21" s="147">
        <v>-4517</v>
      </c>
      <c r="C21" s="147">
        <v>-5466</v>
      </c>
      <c r="D21" s="147">
        <v>-6374</v>
      </c>
      <c r="E21" s="147">
        <v>-5493</v>
      </c>
      <c r="F21" s="147">
        <v>-4266</v>
      </c>
      <c r="G21" s="147">
        <v>-5717</v>
      </c>
      <c r="H21" s="147">
        <v>-6897</v>
      </c>
      <c r="I21" s="147">
        <v>-5900</v>
      </c>
      <c r="J21" s="147">
        <v>-5829</v>
      </c>
    </row>
    <row r="22" spans="1:16">
      <c r="A22" s="83" t="s">
        <v>66</v>
      </c>
      <c r="B22" s="147">
        <v>-550</v>
      </c>
      <c r="C22" s="147">
        <v>-717</v>
      </c>
      <c r="D22" s="147">
        <v>-820</v>
      </c>
      <c r="E22" s="147">
        <v>-706</v>
      </c>
      <c r="F22" s="147">
        <v>-528</v>
      </c>
      <c r="G22" s="147">
        <v>-748</v>
      </c>
      <c r="H22" s="147">
        <v>-1124</v>
      </c>
      <c r="I22" s="147">
        <v>-957</v>
      </c>
      <c r="J22" s="147">
        <v>-906</v>
      </c>
    </row>
    <row r="23" spans="1:16">
      <c r="A23" s="83" t="s">
        <v>177</v>
      </c>
      <c r="B23" s="147">
        <v>-17</v>
      </c>
      <c r="C23" s="147">
        <v>-18</v>
      </c>
      <c r="D23" s="147">
        <v>-18</v>
      </c>
      <c r="E23" s="147">
        <v>-18</v>
      </c>
      <c r="F23" s="147">
        <v>-18</v>
      </c>
      <c r="G23" s="147">
        <v>-19</v>
      </c>
      <c r="H23" s="147">
        <v>-19</v>
      </c>
      <c r="I23" s="147">
        <v>-20</v>
      </c>
      <c r="J23" s="147">
        <v>-20</v>
      </c>
    </row>
    <row r="24" spans="1:16">
      <c r="A24" s="83" t="s">
        <v>271</v>
      </c>
      <c r="B24" s="51">
        <v>-3</v>
      </c>
      <c r="C24" s="51">
        <v>-2</v>
      </c>
      <c r="D24" s="51">
        <v>-17</v>
      </c>
      <c r="E24" s="51">
        <v>-4</v>
      </c>
      <c r="F24" s="51">
        <v>-1</v>
      </c>
      <c r="G24" s="51">
        <v>-3</v>
      </c>
      <c r="H24" s="51">
        <v>-3</v>
      </c>
      <c r="I24" s="51">
        <v>-96</v>
      </c>
      <c r="J24" s="51">
        <v>-1731</v>
      </c>
    </row>
    <row r="25" spans="1:16">
      <c r="A25" s="109" t="s">
        <v>79</v>
      </c>
      <c r="B25" s="50">
        <v>-17628</v>
      </c>
      <c r="C25" s="50">
        <v>-20086</v>
      </c>
      <c r="D25" s="50">
        <v>-21776</v>
      </c>
      <c r="E25" s="50">
        <v>-21011</v>
      </c>
      <c r="F25" s="50">
        <v>-19628</v>
      </c>
      <c r="G25" s="50">
        <v>-23429</v>
      </c>
      <c r="H25" s="50">
        <v>-26519</v>
      </c>
      <c r="I25" s="50">
        <v>-24501</v>
      </c>
      <c r="J25" s="50">
        <v>-23990</v>
      </c>
    </row>
    <row r="26" spans="1:16">
      <c r="A26" s="83"/>
      <c r="B26" s="147"/>
      <c r="C26" s="147"/>
      <c r="D26" s="147"/>
      <c r="E26" s="147"/>
      <c r="F26" s="147"/>
      <c r="G26" s="147"/>
      <c r="H26" s="147"/>
      <c r="I26" s="147"/>
      <c r="J26" s="147"/>
    </row>
    <row r="27" spans="1:16">
      <c r="A27" s="34" t="s">
        <v>5</v>
      </c>
      <c r="B27" s="65">
        <v>12391</v>
      </c>
      <c r="C27" s="65">
        <v>13260</v>
      </c>
      <c r="D27" s="65">
        <v>13881</v>
      </c>
      <c r="E27" s="65">
        <v>12939</v>
      </c>
      <c r="F27" s="65">
        <v>10875</v>
      </c>
      <c r="G27" s="65">
        <v>11777</v>
      </c>
      <c r="H27" s="65">
        <v>12491</v>
      </c>
      <c r="I27" s="65">
        <v>12122</v>
      </c>
      <c r="J27" s="65">
        <v>11730</v>
      </c>
    </row>
    <row r="28" spans="1:16">
      <c r="A28" s="83"/>
      <c r="B28" s="147"/>
      <c r="C28" s="147"/>
      <c r="D28" s="147"/>
      <c r="E28" s="147"/>
      <c r="F28" s="147"/>
      <c r="G28" s="147"/>
      <c r="H28" s="147"/>
      <c r="I28" s="147"/>
      <c r="J28" s="147"/>
    </row>
    <row r="29" spans="1:16">
      <c r="A29" s="83"/>
      <c r="B29" s="14"/>
      <c r="C29" s="14"/>
      <c r="D29" s="14"/>
      <c r="E29" s="14"/>
      <c r="F29" s="14"/>
      <c r="G29" s="14"/>
      <c r="H29" s="14"/>
      <c r="I29" s="14"/>
      <c r="J29" s="14"/>
    </row>
    <row r="30" spans="1:16">
      <c r="A30" s="82" t="s">
        <v>122</v>
      </c>
      <c r="B30" s="5"/>
      <c r="C30" s="5"/>
      <c r="D30" s="5"/>
      <c r="E30" s="5"/>
      <c r="F30" s="5"/>
      <c r="G30" s="5"/>
      <c r="H30" s="5"/>
      <c r="I30" s="5"/>
      <c r="J30" s="5"/>
      <c r="P30" s="8" t="s">
        <v>338</v>
      </c>
    </row>
    <row r="31" spans="1:16">
      <c r="A31" s="83" t="s">
        <v>80</v>
      </c>
      <c r="B31" s="147">
        <v>1221</v>
      </c>
      <c r="C31" s="147">
        <v>1138</v>
      </c>
      <c r="D31" s="147">
        <v>1249</v>
      </c>
      <c r="E31" s="147">
        <v>1254</v>
      </c>
      <c r="F31" s="147">
        <v>1147</v>
      </c>
      <c r="G31" s="147">
        <v>1251</v>
      </c>
      <c r="H31" s="147">
        <v>1291</v>
      </c>
      <c r="I31" s="147">
        <v>1336</v>
      </c>
      <c r="J31" s="147">
        <v>1393</v>
      </c>
      <c r="K31" s="79"/>
    </row>
    <row r="32" spans="1:16">
      <c r="A32" s="83" t="s">
        <v>81</v>
      </c>
      <c r="B32" s="147">
        <v>2220</v>
      </c>
      <c r="C32" s="147">
        <v>2269</v>
      </c>
      <c r="D32" s="147">
        <v>2208</v>
      </c>
      <c r="E32" s="147">
        <v>2168</v>
      </c>
      <c r="F32" s="147">
        <v>2105</v>
      </c>
      <c r="G32" s="147">
        <v>2138</v>
      </c>
      <c r="H32" s="147">
        <v>2185</v>
      </c>
      <c r="I32" s="147">
        <v>2134</v>
      </c>
      <c r="J32" s="147">
        <v>2100</v>
      </c>
      <c r="K32" s="79"/>
    </row>
    <row r="33" spans="1:11">
      <c r="A33" s="83" t="s">
        <v>82</v>
      </c>
      <c r="B33" s="147">
        <v>2039</v>
      </c>
      <c r="C33" s="147">
        <v>1871</v>
      </c>
      <c r="D33" s="147">
        <v>1830</v>
      </c>
      <c r="E33" s="147">
        <v>1891</v>
      </c>
      <c r="F33" s="147">
        <v>1855</v>
      </c>
      <c r="G33" s="147">
        <v>1863</v>
      </c>
      <c r="H33" s="147">
        <v>1832</v>
      </c>
      <c r="I33" s="147">
        <v>1752</v>
      </c>
      <c r="J33" s="147">
        <v>1896</v>
      </c>
      <c r="K33" s="79"/>
    </row>
    <row r="34" spans="1:11">
      <c r="A34" s="34" t="s">
        <v>83</v>
      </c>
      <c r="B34" s="65">
        <v>5480</v>
      </c>
      <c r="C34" s="65">
        <v>5278</v>
      </c>
      <c r="D34" s="65">
        <v>5287</v>
      </c>
      <c r="E34" s="65">
        <f>SUM(E31:E33)</f>
        <v>5313</v>
      </c>
      <c r="F34" s="65">
        <v>5107</v>
      </c>
      <c r="G34" s="65">
        <v>5252</v>
      </c>
      <c r="H34" s="65">
        <v>5308</v>
      </c>
      <c r="I34" s="65">
        <v>5222</v>
      </c>
      <c r="J34" s="65">
        <v>5389</v>
      </c>
      <c r="K34" s="79"/>
    </row>
    <row r="35" spans="1:11">
      <c r="A35" s="5"/>
      <c r="B35" s="98"/>
      <c r="C35" s="98"/>
      <c r="D35" s="98"/>
      <c r="E35" s="98"/>
      <c r="F35" s="98"/>
      <c r="G35" s="98"/>
      <c r="H35" s="98"/>
      <c r="I35" s="98"/>
      <c r="J35" s="98"/>
      <c r="K35" s="79"/>
    </row>
    <row r="36" spans="1:11">
      <c r="A36" s="82" t="s">
        <v>123</v>
      </c>
      <c r="B36" s="147"/>
      <c r="C36" s="147"/>
      <c r="D36" s="147"/>
      <c r="E36" s="147"/>
      <c r="F36" s="147"/>
      <c r="G36" s="147"/>
      <c r="H36" s="147"/>
      <c r="I36" s="147"/>
      <c r="J36" s="147"/>
      <c r="K36" s="79"/>
    </row>
    <row r="37" spans="1:11">
      <c r="A37" s="83" t="s">
        <v>80</v>
      </c>
      <c r="B37" s="147">
        <v>2556</v>
      </c>
      <c r="C37" s="147">
        <v>2558</v>
      </c>
      <c r="D37" s="147">
        <v>2525</v>
      </c>
      <c r="E37" s="147">
        <v>2504</v>
      </c>
      <c r="F37" s="147">
        <v>2412</v>
      </c>
      <c r="G37" s="147">
        <v>2272</v>
      </c>
      <c r="H37" s="147">
        <v>2104</v>
      </c>
      <c r="I37" s="147">
        <v>2068</v>
      </c>
      <c r="J37" s="147">
        <v>2058</v>
      </c>
      <c r="K37" s="79"/>
    </row>
    <row r="38" spans="1:11">
      <c r="A38" s="83" t="s">
        <v>81</v>
      </c>
      <c r="B38" s="147">
        <v>1805</v>
      </c>
      <c r="C38" s="147">
        <v>1828</v>
      </c>
      <c r="D38" s="147">
        <v>1767</v>
      </c>
      <c r="E38" s="147">
        <v>1744</v>
      </c>
      <c r="F38" s="147">
        <v>1762</v>
      </c>
      <c r="G38" s="147">
        <v>1683</v>
      </c>
      <c r="H38" s="147">
        <v>1489</v>
      </c>
      <c r="I38" s="147">
        <v>1491</v>
      </c>
      <c r="J38" s="147">
        <v>1598</v>
      </c>
      <c r="K38" s="79"/>
    </row>
    <row r="39" spans="1:11">
      <c r="A39" s="83" t="s">
        <v>82</v>
      </c>
      <c r="B39" s="147">
        <v>399</v>
      </c>
      <c r="C39" s="147">
        <v>365</v>
      </c>
      <c r="D39" s="147">
        <v>381</v>
      </c>
      <c r="E39" s="147">
        <v>414</v>
      </c>
      <c r="F39" s="147">
        <v>423</v>
      </c>
      <c r="G39" s="147">
        <v>385</v>
      </c>
      <c r="H39" s="147">
        <v>422</v>
      </c>
      <c r="I39" s="147">
        <v>362</v>
      </c>
      <c r="J39" s="147">
        <v>359</v>
      </c>
      <c r="K39" s="79"/>
    </row>
    <row r="40" spans="1:11">
      <c r="A40" s="34" t="s">
        <v>84</v>
      </c>
      <c r="B40" s="65">
        <v>4760</v>
      </c>
      <c r="C40" s="65">
        <v>4751</v>
      </c>
      <c r="D40" s="65">
        <v>4673</v>
      </c>
      <c r="E40" s="65">
        <f>SUM(E37:E39)</f>
        <v>4662</v>
      </c>
      <c r="F40" s="65">
        <v>4597</v>
      </c>
      <c r="G40" s="65">
        <v>4340</v>
      </c>
      <c r="H40" s="65">
        <v>4015</v>
      </c>
      <c r="I40" s="65">
        <v>3921</v>
      </c>
      <c r="J40" s="65">
        <v>4015</v>
      </c>
      <c r="K40" s="79"/>
    </row>
    <row r="41" spans="1:11">
      <c r="A41" s="82"/>
      <c r="B41" s="50"/>
      <c r="C41" s="50"/>
      <c r="D41" s="50"/>
      <c r="E41" s="50"/>
      <c r="F41" s="50"/>
      <c r="G41" s="50"/>
      <c r="H41" s="50"/>
      <c r="I41" s="50"/>
      <c r="J41" s="50"/>
    </row>
    <row r="42" spans="1:11" ht="48" customHeight="1">
      <c r="A42" s="248" t="s">
        <v>273</v>
      </c>
      <c r="B42" s="248"/>
      <c r="C42" s="248"/>
      <c r="D42" s="248"/>
      <c r="E42" s="248"/>
      <c r="F42" s="248"/>
      <c r="G42" s="248"/>
      <c r="H42" s="248"/>
      <c r="I42" s="248"/>
      <c r="J42" s="248"/>
    </row>
    <row r="43" spans="1:11">
      <c r="A43" s="83"/>
      <c r="B43" s="147"/>
      <c r="C43" s="108"/>
      <c r="D43" s="108"/>
      <c r="E43" s="108"/>
      <c r="F43" s="108"/>
      <c r="G43" s="108"/>
      <c r="H43" s="108"/>
      <c r="I43" s="108"/>
      <c r="J43" s="108"/>
    </row>
    <row r="44" spans="1:11">
      <c r="A44" s="83"/>
      <c r="B44" s="232"/>
      <c r="C44" s="108"/>
      <c r="D44" s="108"/>
      <c r="E44" s="108"/>
      <c r="F44" s="147"/>
      <c r="G44" s="108"/>
      <c r="H44" s="108"/>
      <c r="I44" s="108"/>
      <c r="J44" s="108"/>
    </row>
    <row r="45" spans="1:11">
      <c r="A45" s="83"/>
      <c r="B45" s="147"/>
      <c r="C45" s="108"/>
      <c r="D45" s="108"/>
      <c r="E45" s="108"/>
      <c r="F45" s="108"/>
      <c r="G45" s="108"/>
      <c r="H45" s="108"/>
      <c r="I45" s="108"/>
      <c r="J45" s="108"/>
    </row>
    <row r="46" spans="1:11">
      <c r="B46" s="147"/>
      <c r="C46" s="112"/>
      <c r="D46" s="112"/>
      <c r="E46" s="112"/>
      <c r="F46" s="147"/>
      <c r="G46" s="112"/>
      <c r="H46" s="112"/>
      <c r="I46" s="112"/>
      <c r="J46" s="112"/>
    </row>
    <row r="47" spans="1:11">
      <c r="A47" s="83"/>
      <c r="B47" s="147"/>
      <c r="C47" s="108"/>
      <c r="D47" s="108"/>
      <c r="E47" s="108"/>
      <c r="F47" s="108"/>
      <c r="G47" s="108"/>
      <c r="H47" s="108"/>
      <c r="I47" s="108"/>
      <c r="J47" s="108"/>
    </row>
    <row r="48" spans="1:11">
      <c r="A48" s="83"/>
      <c r="B48" s="108"/>
      <c r="C48" s="108"/>
      <c r="D48" s="108"/>
      <c r="E48" s="108"/>
      <c r="F48" s="108"/>
      <c r="G48" s="108"/>
      <c r="H48" s="108"/>
      <c r="I48" s="108"/>
      <c r="J48" s="108"/>
    </row>
    <row r="49" spans="1:10">
      <c r="A49" s="83"/>
      <c r="B49" s="108"/>
      <c r="C49" s="108"/>
      <c r="D49" s="108"/>
      <c r="E49" s="108"/>
      <c r="F49" s="108"/>
      <c r="G49" s="108"/>
      <c r="H49" s="108"/>
      <c r="I49" s="108"/>
      <c r="J49" s="108"/>
    </row>
    <row r="50" spans="1:10">
      <c r="A50" s="83"/>
      <c r="B50" s="108"/>
      <c r="C50" s="108"/>
      <c r="D50" s="108"/>
      <c r="E50" s="108"/>
      <c r="F50" s="108"/>
      <c r="G50" s="108"/>
      <c r="H50" s="108"/>
      <c r="I50" s="108"/>
      <c r="J50" s="108"/>
    </row>
    <row r="62" spans="1:10">
      <c r="B62" s="90"/>
    </row>
  </sheetData>
  <mergeCells count="1">
    <mergeCell ref="A42:J42"/>
  </mergeCells>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4Q25 &amp;&amp; FY2025&amp;C&amp;"Arial,Regular"&amp;8&amp;[19</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B52"/>
  <sheetViews>
    <sheetView zoomScaleNormal="100" zoomScaleSheetLayoutView="115" workbookViewId="0">
      <selection activeCell="C1" sqref="C1"/>
    </sheetView>
  </sheetViews>
  <sheetFormatPr defaultColWidth="9.109375" defaultRowHeight="14.4"/>
  <cols>
    <col min="1" max="1" width="82.6640625" style="8" customWidth="1"/>
    <col min="2" max="2" width="10.109375" style="8" customWidth="1"/>
    <col min="3" max="16384" width="9.109375" style="8"/>
  </cols>
  <sheetData>
    <row r="2" spans="1:2" ht="19.5" customHeight="1">
      <c r="A2" s="1" t="s">
        <v>0</v>
      </c>
      <c r="B2" s="130"/>
    </row>
    <row r="3" spans="1:2" ht="15" thickBot="1">
      <c r="A3" s="2"/>
      <c r="B3" s="3"/>
    </row>
    <row r="4" spans="1:2">
      <c r="A4" s="4"/>
      <c r="B4" s="5"/>
    </row>
    <row r="5" spans="1:2">
      <c r="A5" s="73"/>
      <c r="B5" s="5"/>
    </row>
    <row r="6" spans="1:2">
      <c r="A6" s="77"/>
      <c r="B6" s="74"/>
    </row>
    <row r="7" spans="1:2">
      <c r="A7" s="78" t="s">
        <v>2</v>
      </c>
      <c r="B7" s="148" t="s">
        <v>1</v>
      </c>
    </row>
    <row r="8" spans="1:2">
      <c r="A8" s="77"/>
      <c r="B8" s="74"/>
    </row>
    <row r="9" spans="1:2">
      <c r="A9" s="7" t="s">
        <v>393</v>
      </c>
      <c r="B9" s="74">
        <v>3</v>
      </c>
    </row>
    <row r="10" spans="1:2">
      <c r="A10" s="7" t="s">
        <v>3</v>
      </c>
      <c r="B10" s="74">
        <f t="shared" ref="B10:B21" si="0">B9+1</f>
        <v>4</v>
      </c>
    </row>
    <row r="11" spans="1:2">
      <c r="A11" s="7" t="s">
        <v>4</v>
      </c>
      <c r="B11" s="74">
        <f t="shared" si="0"/>
        <v>5</v>
      </c>
    </row>
    <row r="12" spans="1:2">
      <c r="A12" s="41" t="s">
        <v>5</v>
      </c>
      <c r="B12" s="74">
        <f t="shared" si="0"/>
        <v>6</v>
      </c>
    </row>
    <row r="13" spans="1:2">
      <c r="A13" s="41" t="s">
        <v>6</v>
      </c>
      <c r="B13" s="74">
        <f t="shared" si="0"/>
        <v>7</v>
      </c>
    </row>
    <row r="14" spans="1:2">
      <c r="A14" s="41" t="s">
        <v>7</v>
      </c>
      <c r="B14" s="74">
        <f t="shared" si="0"/>
        <v>8</v>
      </c>
    </row>
    <row r="15" spans="1:2">
      <c r="A15" s="41" t="s">
        <v>8</v>
      </c>
      <c r="B15" s="74">
        <f t="shared" si="0"/>
        <v>9</v>
      </c>
    </row>
    <row r="16" spans="1:2">
      <c r="A16" s="41" t="s">
        <v>80</v>
      </c>
      <c r="B16" s="74">
        <f t="shared" si="0"/>
        <v>10</v>
      </c>
    </row>
    <row r="17" spans="1:2">
      <c r="A17" s="41" t="s">
        <v>81</v>
      </c>
      <c r="B17" s="74">
        <f t="shared" si="0"/>
        <v>11</v>
      </c>
    </row>
    <row r="18" spans="1:2">
      <c r="A18" s="41" t="s">
        <v>82</v>
      </c>
      <c r="B18" s="74">
        <f t="shared" si="0"/>
        <v>12</v>
      </c>
    </row>
    <row r="19" spans="1:2">
      <c r="A19" s="41" t="s">
        <v>174</v>
      </c>
      <c r="B19" s="74">
        <f t="shared" si="0"/>
        <v>13</v>
      </c>
    </row>
    <row r="20" spans="1:2">
      <c r="A20" s="41" t="s">
        <v>175</v>
      </c>
      <c r="B20" s="74">
        <f t="shared" si="0"/>
        <v>14</v>
      </c>
    </row>
    <row r="21" spans="1:2">
      <c r="A21" s="41" t="s">
        <v>176</v>
      </c>
      <c r="B21" s="74">
        <f t="shared" si="0"/>
        <v>15</v>
      </c>
    </row>
    <row r="22" spans="1:2">
      <c r="A22" s="28"/>
      <c r="B22" s="76"/>
    </row>
    <row r="23" spans="1:2">
      <c r="A23" s="78" t="s">
        <v>9</v>
      </c>
      <c r="B23" s="75"/>
    </row>
    <row r="24" spans="1:2">
      <c r="A24" s="7" t="s">
        <v>393</v>
      </c>
      <c r="B24" s="74">
        <f>B21+1</f>
        <v>16</v>
      </c>
    </row>
    <row r="25" spans="1:2">
      <c r="A25" s="7" t="s">
        <v>3</v>
      </c>
      <c r="B25" s="74">
        <f t="shared" ref="B25:B31" si="1">B24+1</f>
        <v>17</v>
      </c>
    </row>
    <row r="26" spans="1:2">
      <c r="A26" s="7" t="s">
        <v>4</v>
      </c>
      <c r="B26" s="74">
        <f t="shared" si="1"/>
        <v>18</v>
      </c>
    </row>
    <row r="27" spans="1:2">
      <c r="A27" s="41" t="s">
        <v>5</v>
      </c>
      <c r="B27" s="74">
        <f t="shared" si="1"/>
        <v>19</v>
      </c>
    </row>
    <row r="28" spans="1:2">
      <c r="A28" s="41" t="s">
        <v>10</v>
      </c>
      <c r="B28" s="74">
        <f t="shared" si="1"/>
        <v>20</v>
      </c>
    </row>
    <row r="29" spans="1:2">
      <c r="A29" s="41" t="s">
        <v>7</v>
      </c>
      <c r="B29" s="74">
        <f t="shared" si="1"/>
        <v>21</v>
      </c>
    </row>
    <row r="30" spans="1:2">
      <c r="A30" s="41" t="s">
        <v>8</v>
      </c>
      <c r="B30" s="74">
        <f t="shared" si="1"/>
        <v>22</v>
      </c>
    </row>
    <row r="31" spans="1:2">
      <c r="A31" s="7" t="s">
        <v>11</v>
      </c>
      <c r="B31" s="74">
        <f t="shared" si="1"/>
        <v>23</v>
      </c>
    </row>
    <row r="32" spans="1:2">
      <c r="A32" s="7"/>
      <c r="B32" s="74"/>
    </row>
    <row r="33" spans="1:2">
      <c r="A33" s="78" t="s">
        <v>201</v>
      </c>
      <c r="B33" s="75"/>
    </row>
    <row r="34" spans="1:2">
      <c r="A34" s="7" t="s">
        <v>205</v>
      </c>
      <c r="B34" s="74">
        <f>B31+1</f>
        <v>24</v>
      </c>
    </row>
    <row r="35" spans="1:2">
      <c r="A35" s="7" t="s">
        <v>204</v>
      </c>
      <c r="B35" s="74">
        <f>+B34+1</f>
        <v>25</v>
      </c>
    </row>
    <row r="36" spans="1:2">
      <c r="A36" s="7" t="s">
        <v>396</v>
      </c>
      <c r="B36" s="74">
        <f t="shared" ref="B36:B37" si="2">+B35+1</f>
        <v>26</v>
      </c>
    </row>
    <row r="37" spans="1:2">
      <c r="A37" s="7" t="s">
        <v>12</v>
      </c>
      <c r="B37" s="74">
        <f t="shared" si="2"/>
        <v>27</v>
      </c>
    </row>
    <row r="38" spans="1:2">
      <c r="A38" s="5"/>
      <c r="B38" s="5"/>
    </row>
    <row r="39" spans="1:2">
      <c r="A39" s="5"/>
      <c r="B39" s="5"/>
    </row>
    <row r="40" spans="1:2">
      <c r="A40" s="5"/>
      <c r="B40" s="5"/>
    </row>
    <row r="41" spans="1:2">
      <c r="A41" s="5"/>
      <c r="B41" s="5"/>
    </row>
    <row r="42" spans="1:2">
      <c r="A42" s="28" t="s">
        <v>222</v>
      </c>
      <c r="B42" s="5"/>
    </row>
    <row r="43" spans="1:2">
      <c r="A43" s="28"/>
      <c r="B43" s="5"/>
    </row>
    <row r="44" spans="1:2">
      <c r="A44" s="28" t="s">
        <v>224</v>
      </c>
      <c r="B44" s="5"/>
    </row>
    <row r="45" spans="1:2">
      <c r="A45" s="28"/>
      <c r="B45" s="5"/>
    </row>
    <row r="46" spans="1:2">
      <c r="A46" s="28" t="s">
        <v>223</v>
      </c>
      <c r="B46" s="5"/>
    </row>
    <row r="47" spans="1:2">
      <c r="A47" s="213"/>
      <c r="B47" s="5"/>
    </row>
    <row r="51" spans="1:1">
      <c r="A51" s="28"/>
    </row>
    <row r="52" spans="1:1">
      <c r="A52" s="28"/>
    </row>
  </sheetData>
  <hyperlinks>
    <hyperlink ref="A9" location="'Financial ratios 5Y'!A1" display="Financial ratio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4" location="'Financial ratios 9Q'!A1" display="Financial ratios" xr:uid="{DB1D25F9-1315-457B-B5B6-E67C2BFF4FF4}"/>
    <hyperlink ref="A25" location="'Income statement 9Q'!A1" display="Income statement" xr:uid="{F279D7D1-A9F1-4D07-AC93-FD81424E53E9}"/>
    <hyperlink ref="A26" location="'Balance sheet 9Q'!A1" display="Balance sheet" xr:uid="{B9B25946-9BA9-48DB-97F7-FE0B1A5C5206}"/>
    <hyperlink ref="A27" location="'NII 9Q'!A1" display="Net interest income" xr:uid="{077E28A5-4437-46C0-BD84-DC812C5F2D52}"/>
    <hyperlink ref="A28" location="'NFCI 9Q'!A1" display="Net fee &amp; commissions " xr:uid="{A36A01C2-EF64-4420-B61B-0880DB897F56}"/>
    <hyperlink ref="A29" location="'Loans to customers 9Q'!A1" display="Loans to customers" xr:uid="{AAB8F3AF-AA61-4742-AA44-65095A0BBCC8}"/>
    <hyperlink ref="A30" location="'Capital REA 9Q'!A1" display="Capital and risk exposure amount" xr:uid="{FB0431C5-F7E0-4912-8B21-2C0FA378D285}"/>
    <hyperlink ref="A37" location="Disclaimer!A1" display="Disclaimer" xr:uid="{484DDC12-3279-46BE-9676-F9698B5FD04F}"/>
    <hyperlink ref="A31"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4" location="'Allocation reporting'!Print_Area" display="Allocation reporting" xr:uid="{58662C6D-D61A-4549-9DE9-83B9143C7177}"/>
    <hyperlink ref="A35"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 ref="A36" location="'Financial ratios-Definition'!A1" display="Financial ratios - Definition" xr:uid="{3DCC8A32-4AE2-42A1-A6FB-9132D2C5FD3D}"/>
  </hyperlinks>
  <pageMargins left="0.70866141732283472" right="0.70866141732283472" top="0.74803149606299213" bottom="0.74803149606299213" header="0.31496062992125984" footer="0.31496062992125984"/>
  <pageSetup paperSize="9" scale="93" fitToHeight="0" orientation="portrait" r:id="rId3"/>
  <headerFooter scaleWithDoc="0">
    <oddFooter>&amp;L&amp;"Arial,Regular"&amp;8Íslandsbanki Factbook 4Q25 &amp;&amp; FY2025&amp;C&amp;"Arial,Regular"&amp;8&amp;[2</oddFooter>
  </headerFooter>
  <customProperties>
    <customPr name="_pios_id"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sheetPr>
  <dimension ref="A1:J21"/>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244" t="s">
        <v>13</v>
      </c>
      <c r="B1" s="28"/>
      <c r="C1" s="28"/>
      <c r="D1" s="5"/>
      <c r="E1" s="5"/>
      <c r="F1" s="5"/>
      <c r="G1" s="5"/>
      <c r="H1" s="28"/>
      <c r="I1" s="28"/>
      <c r="J1" s="28"/>
    </row>
    <row r="2" spans="1:10" ht="15.6">
      <c r="A2" s="129" t="s">
        <v>124</v>
      </c>
      <c r="B2" s="130"/>
      <c r="C2" s="130"/>
      <c r="D2" s="130"/>
      <c r="E2" s="130"/>
      <c r="F2" s="130"/>
      <c r="G2" s="130"/>
      <c r="H2" s="130"/>
      <c r="I2" s="130"/>
      <c r="J2" s="130"/>
    </row>
    <row r="3" spans="1:10" ht="15" thickBot="1">
      <c r="A3" s="10"/>
      <c r="B3" s="130"/>
      <c r="C3" s="130"/>
      <c r="D3" s="130"/>
      <c r="E3" s="130"/>
      <c r="F3" s="130"/>
      <c r="G3" s="130"/>
      <c r="H3" s="130"/>
      <c r="I3" s="130"/>
      <c r="J3" s="130"/>
    </row>
    <row r="4" spans="1:10" ht="15" thickBot="1">
      <c r="A4" s="29" t="s">
        <v>35</v>
      </c>
      <c r="B4" s="146" t="s">
        <v>337</v>
      </c>
      <c r="C4" s="146" t="s">
        <v>324</v>
      </c>
      <c r="D4" s="146" t="s">
        <v>278</v>
      </c>
      <c r="E4" s="146" t="s">
        <v>268</v>
      </c>
      <c r="F4" s="146" t="s">
        <v>234</v>
      </c>
      <c r="G4" s="146" t="s">
        <v>230</v>
      </c>
      <c r="H4" s="146" t="s">
        <v>225</v>
      </c>
      <c r="I4" s="146" t="s">
        <v>216</v>
      </c>
      <c r="J4" s="146" t="s">
        <v>215</v>
      </c>
    </row>
    <row r="5" spans="1:10">
      <c r="A5" s="82"/>
      <c r="B5" s="147"/>
      <c r="C5" s="147"/>
      <c r="D5" s="147"/>
      <c r="E5" s="147"/>
      <c r="F5" s="147"/>
      <c r="G5" s="147"/>
      <c r="H5" s="147"/>
      <c r="I5" s="147"/>
      <c r="J5" s="147"/>
    </row>
    <row r="6" spans="1:10">
      <c r="A6" s="83" t="s">
        <v>86</v>
      </c>
      <c r="B6" s="147">
        <v>881</v>
      </c>
      <c r="C6" s="147">
        <v>695</v>
      </c>
      <c r="D6" s="147">
        <v>711</v>
      </c>
      <c r="E6" s="147">
        <v>753</v>
      </c>
      <c r="F6" s="147">
        <v>836</v>
      </c>
      <c r="G6" s="147">
        <v>657</v>
      </c>
      <c r="H6" s="147">
        <v>664</v>
      </c>
      <c r="I6" s="147">
        <v>707</v>
      </c>
      <c r="J6" s="147">
        <v>766</v>
      </c>
    </row>
    <row r="7" spans="1:10">
      <c r="A7" s="83" t="s">
        <v>87</v>
      </c>
      <c r="B7" s="147">
        <v>1179</v>
      </c>
      <c r="C7" s="147">
        <v>790</v>
      </c>
      <c r="D7" s="147">
        <v>1091</v>
      </c>
      <c r="E7" s="147">
        <v>782</v>
      </c>
      <c r="F7" s="147">
        <v>883</v>
      </c>
      <c r="G7" s="147">
        <v>787</v>
      </c>
      <c r="H7" s="147">
        <v>874</v>
      </c>
      <c r="I7" s="147">
        <v>793</v>
      </c>
      <c r="J7" s="147">
        <v>916</v>
      </c>
    </row>
    <row r="8" spans="1:10">
      <c r="A8" s="83" t="s">
        <v>88</v>
      </c>
      <c r="B8" s="147">
        <v>2613</v>
      </c>
      <c r="C8" s="147">
        <v>2085</v>
      </c>
      <c r="D8" s="147">
        <v>2112</v>
      </c>
      <c r="E8" s="147">
        <v>1896</v>
      </c>
      <c r="F8" s="147">
        <v>2278</v>
      </c>
      <c r="G8" s="147">
        <v>2128</v>
      </c>
      <c r="H8" s="147">
        <v>2118</v>
      </c>
      <c r="I8" s="147">
        <v>1866</v>
      </c>
      <c r="J8" s="147">
        <v>2254</v>
      </c>
    </row>
    <row r="9" spans="1:10">
      <c r="A9" s="83" t="s">
        <v>89</v>
      </c>
      <c r="B9" s="147">
        <v>619</v>
      </c>
      <c r="C9" s="147">
        <v>607</v>
      </c>
      <c r="D9" s="147">
        <v>534</v>
      </c>
      <c r="E9" s="147">
        <v>497</v>
      </c>
      <c r="F9" s="147">
        <v>458</v>
      </c>
      <c r="G9" s="147">
        <v>503</v>
      </c>
      <c r="H9" s="147">
        <v>529</v>
      </c>
      <c r="I9" s="147">
        <v>519</v>
      </c>
      <c r="J9" s="147">
        <v>566</v>
      </c>
    </row>
    <row r="10" spans="1:10">
      <c r="A10" s="83" t="s">
        <v>90</v>
      </c>
      <c r="B10" s="147">
        <v>525</v>
      </c>
      <c r="C10" s="147">
        <v>529</v>
      </c>
      <c r="D10" s="147">
        <v>531</v>
      </c>
      <c r="E10" s="147">
        <v>699</v>
      </c>
      <c r="F10" s="147">
        <v>707</v>
      </c>
      <c r="G10" s="147">
        <v>574</v>
      </c>
      <c r="H10" s="147">
        <v>479</v>
      </c>
      <c r="I10" s="147">
        <v>584</v>
      </c>
      <c r="J10" s="147">
        <v>632</v>
      </c>
    </row>
    <row r="11" spans="1:10">
      <c r="A11" s="109" t="s">
        <v>37</v>
      </c>
      <c r="B11" s="57">
        <v>5817</v>
      </c>
      <c r="C11" s="57">
        <v>4706</v>
      </c>
      <c r="D11" s="57">
        <v>4979</v>
      </c>
      <c r="E11" s="57">
        <v>4627</v>
      </c>
      <c r="F11" s="57">
        <v>5162</v>
      </c>
      <c r="G11" s="57">
        <v>4649</v>
      </c>
      <c r="H11" s="57">
        <v>4664</v>
      </c>
      <c r="I11" s="57">
        <v>4469</v>
      </c>
      <c r="J11" s="57">
        <v>5134</v>
      </c>
    </row>
    <row r="12" spans="1:10">
      <c r="A12" s="82"/>
      <c r="B12" s="147"/>
      <c r="C12" s="147"/>
      <c r="D12" s="147"/>
      <c r="E12" s="147"/>
      <c r="F12" s="147"/>
      <c r="G12" s="147"/>
      <c r="H12" s="147"/>
      <c r="I12" s="147"/>
      <c r="J12" s="147"/>
    </row>
    <row r="13" spans="1:10">
      <c r="A13" s="83" t="s">
        <v>91</v>
      </c>
      <c r="B13" s="32">
        <v>-158</v>
      </c>
      <c r="C13" s="32">
        <v>-111</v>
      </c>
      <c r="D13" s="32">
        <v>-177</v>
      </c>
      <c r="E13" s="32">
        <v>-128</v>
      </c>
      <c r="F13" s="32">
        <v>-165</v>
      </c>
      <c r="G13" s="32">
        <v>-106</v>
      </c>
      <c r="H13" s="32">
        <v>-157</v>
      </c>
      <c r="I13" s="32">
        <v>-108</v>
      </c>
      <c r="J13" s="32">
        <v>-147</v>
      </c>
    </row>
    <row r="14" spans="1:10">
      <c r="A14" s="83" t="s">
        <v>355</v>
      </c>
      <c r="B14" s="32">
        <v>-1222</v>
      </c>
      <c r="C14" s="32">
        <v>-1231</v>
      </c>
      <c r="D14" s="32">
        <v>-1063</v>
      </c>
      <c r="E14" s="32">
        <v>-1127</v>
      </c>
      <c r="F14" s="32">
        <v>-1211</v>
      </c>
      <c r="G14" s="32">
        <v>-1049</v>
      </c>
      <c r="H14" s="32">
        <v>-1157</v>
      </c>
      <c r="I14" s="32">
        <v>-1147</v>
      </c>
      <c r="J14" s="32">
        <v>-1275</v>
      </c>
    </row>
    <row r="15" spans="1:10">
      <c r="A15" s="17" t="s">
        <v>356</v>
      </c>
      <c r="B15" s="32">
        <v>-254</v>
      </c>
      <c r="C15" s="32">
        <v>-135</v>
      </c>
      <c r="D15" s="32">
        <v>-119</v>
      </c>
      <c r="E15" s="32">
        <v>-305</v>
      </c>
      <c r="F15" s="32">
        <v>-179</v>
      </c>
      <c r="G15" s="32">
        <v>-198</v>
      </c>
      <c r="H15" s="32">
        <v>-141</v>
      </c>
      <c r="I15" s="32">
        <v>-204</v>
      </c>
      <c r="J15" s="32">
        <v>-218</v>
      </c>
    </row>
    <row r="16" spans="1:10">
      <c r="A16" s="46" t="s">
        <v>38</v>
      </c>
      <c r="B16" s="57">
        <v>-1634</v>
      </c>
      <c r="C16" s="57">
        <v>-1477</v>
      </c>
      <c r="D16" s="57">
        <v>-1359</v>
      </c>
      <c r="E16" s="57">
        <v>-1560</v>
      </c>
      <c r="F16" s="57">
        <v>-1555</v>
      </c>
      <c r="G16" s="57">
        <v>-1353</v>
      </c>
      <c r="H16" s="57">
        <v>-1455</v>
      </c>
      <c r="I16" s="57">
        <v>-1459</v>
      </c>
      <c r="J16" s="57">
        <v>-1640</v>
      </c>
    </row>
    <row r="17" spans="1:10">
      <c r="A17" s="83"/>
      <c r="B17" s="147"/>
      <c r="C17" s="147"/>
      <c r="D17" s="147"/>
      <c r="E17" s="147"/>
      <c r="F17" s="147"/>
      <c r="G17" s="147"/>
      <c r="H17" s="147"/>
      <c r="I17" s="147"/>
      <c r="J17" s="147"/>
    </row>
    <row r="18" spans="1:10">
      <c r="A18" s="34" t="s">
        <v>39</v>
      </c>
      <c r="B18" s="65">
        <v>4183</v>
      </c>
      <c r="C18" s="65">
        <v>3229</v>
      </c>
      <c r="D18" s="65">
        <v>3620</v>
      </c>
      <c r="E18" s="65">
        <v>3067</v>
      </c>
      <c r="F18" s="65">
        <v>3607</v>
      </c>
      <c r="G18" s="65">
        <v>3296</v>
      </c>
      <c r="H18" s="65">
        <v>3209</v>
      </c>
      <c r="I18" s="65">
        <v>3010</v>
      </c>
      <c r="J18" s="65">
        <v>3494</v>
      </c>
    </row>
    <row r="19" spans="1:10">
      <c r="A19" s="5"/>
      <c r="B19" s="5"/>
      <c r="C19" s="5"/>
      <c r="D19" s="5"/>
      <c r="E19" s="5"/>
      <c r="F19" s="5"/>
      <c r="G19" s="5"/>
      <c r="H19" s="5"/>
      <c r="I19" s="5"/>
      <c r="J19" s="5"/>
    </row>
    <row r="20" spans="1:10" ht="36" customHeight="1">
      <c r="A20" s="248"/>
      <c r="B20" s="248"/>
      <c r="C20" s="248"/>
      <c r="D20" s="248"/>
      <c r="E20" s="248"/>
      <c r="F20" s="248"/>
      <c r="G20" s="248"/>
      <c r="H20" s="248"/>
      <c r="I20" s="248"/>
      <c r="J20" s="248"/>
    </row>
    <row r="21" spans="1:10">
      <c r="A21" s="5"/>
      <c r="B21" s="5"/>
      <c r="C21" s="5"/>
      <c r="D21" s="5"/>
      <c r="E21" s="5"/>
      <c r="F21" s="5"/>
      <c r="G21" s="5"/>
      <c r="H21" s="5"/>
      <c r="I21" s="5"/>
      <c r="J21" s="5"/>
    </row>
  </sheetData>
  <mergeCells count="1">
    <mergeCell ref="A20:J20"/>
  </mergeCells>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4Q25 &amp;&amp; FY2025&amp;C&amp;"Arial,Regular"&amp;8&amp;[20</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sheetPr>
  <dimension ref="A1:L18"/>
  <sheetViews>
    <sheetView zoomScaleNormal="100" workbookViewId="0">
      <selection activeCell="K1" sqref="K1"/>
    </sheetView>
  </sheetViews>
  <sheetFormatPr defaultColWidth="9.109375" defaultRowHeight="14.4"/>
  <cols>
    <col min="1" max="1" width="60.6640625" style="8" customWidth="1"/>
    <col min="2" max="10" width="10.6640625" style="8" customWidth="1"/>
    <col min="11" max="11" width="9.5546875" style="8" bestFit="1" customWidth="1"/>
    <col min="12" max="16384" width="9.109375" style="8"/>
  </cols>
  <sheetData>
    <row r="1" spans="1:12">
      <c r="A1" s="244" t="s">
        <v>13</v>
      </c>
      <c r="B1" s="5"/>
      <c r="C1" s="5"/>
      <c r="D1" s="5"/>
      <c r="E1" s="28"/>
      <c r="F1" s="5"/>
      <c r="G1" s="5"/>
      <c r="H1" s="5"/>
      <c r="I1" s="28"/>
      <c r="J1" s="5"/>
    </row>
    <row r="2" spans="1:12" ht="15.6">
      <c r="A2" s="129" t="s">
        <v>125</v>
      </c>
      <c r="B2" s="130"/>
      <c r="C2" s="130"/>
      <c r="D2" s="130"/>
      <c r="E2" s="130"/>
      <c r="F2" s="130"/>
      <c r="G2" s="130"/>
      <c r="H2" s="130"/>
      <c r="I2" s="130"/>
      <c r="J2" s="130"/>
    </row>
    <row r="3" spans="1:12" ht="15" thickBot="1">
      <c r="A3" s="10"/>
      <c r="B3" s="69"/>
      <c r="C3" s="69"/>
      <c r="D3" s="69"/>
      <c r="E3" s="69"/>
      <c r="F3" s="69"/>
      <c r="G3" s="69"/>
      <c r="H3" s="69"/>
      <c r="I3" s="69"/>
      <c r="J3" s="69"/>
    </row>
    <row r="4" spans="1:12" ht="15" thickBot="1">
      <c r="A4" s="29" t="s">
        <v>35</v>
      </c>
      <c r="B4" s="43">
        <v>46022</v>
      </c>
      <c r="C4" s="43">
        <v>45930</v>
      </c>
      <c r="D4" s="43">
        <v>45838</v>
      </c>
      <c r="E4" s="43">
        <v>45747</v>
      </c>
      <c r="F4" s="43">
        <v>45657</v>
      </c>
      <c r="G4" s="43">
        <v>45565</v>
      </c>
      <c r="H4" s="43">
        <v>45473</v>
      </c>
      <c r="I4" s="43">
        <v>45382</v>
      </c>
      <c r="J4" s="43">
        <v>45291</v>
      </c>
    </row>
    <row r="5" spans="1:12">
      <c r="A5" s="92"/>
      <c r="B5" s="81"/>
      <c r="C5" s="81"/>
      <c r="D5" s="81"/>
      <c r="E5" s="81"/>
      <c r="F5" s="81"/>
      <c r="G5" s="81"/>
      <c r="H5" s="81"/>
      <c r="I5" s="81"/>
      <c r="J5" s="81"/>
    </row>
    <row r="6" spans="1:12">
      <c r="A6" s="83" t="s">
        <v>93</v>
      </c>
      <c r="B6" s="133">
        <v>653291</v>
      </c>
      <c r="C6" s="133">
        <v>652965</v>
      </c>
      <c r="D6" s="133">
        <v>640868</v>
      </c>
      <c r="E6" s="133">
        <v>629868</v>
      </c>
      <c r="F6" s="133">
        <v>625262</v>
      </c>
      <c r="G6" s="133">
        <v>618904</v>
      </c>
      <c r="H6" s="133">
        <v>611620</v>
      </c>
      <c r="I6" s="133">
        <v>603207</v>
      </c>
      <c r="J6" s="133">
        <v>594631</v>
      </c>
      <c r="K6" s="110"/>
      <c r="L6" s="231"/>
    </row>
    <row r="7" spans="1:12">
      <c r="A7" s="83" t="s">
        <v>200</v>
      </c>
      <c r="B7" s="133">
        <v>584723</v>
      </c>
      <c r="C7" s="133">
        <v>586843</v>
      </c>
      <c r="D7" s="133">
        <v>577891</v>
      </c>
      <c r="E7" s="133">
        <v>568882</v>
      </c>
      <c r="F7" s="133">
        <v>563753</v>
      </c>
      <c r="G7" s="133">
        <v>556207</v>
      </c>
      <c r="H7" s="133">
        <v>548995</v>
      </c>
      <c r="I7" s="133">
        <v>540341</v>
      </c>
      <c r="J7" s="133">
        <v>530676</v>
      </c>
      <c r="K7" s="110"/>
      <c r="L7" s="231"/>
    </row>
    <row r="8" spans="1:12">
      <c r="A8" s="83" t="s">
        <v>94</v>
      </c>
      <c r="B8" s="133">
        <v>210241</v>
      </c>
      <c r="C8" s="133">
        <v>193601</v>
      </c>
      <c r="D8" s="133">
        <v>200978</v>
      </c>
      <c r="E8" s="133">
        <v>184789</v>
      </c>
      <c r="F8" s="133">
        <v>184667</v>
      </c>
      <c r="G8" s="133">
        <v>185519</v>
      </c>
      <c r="H8" s="133">
        <v>190997</v>
      </c>
      <c r="I8" s="133">
        <v>185495</v>
      </c>
      <c r="J8" s="133">
        <v>182808</v>
      </c>
      <c r="K8" s="110"/>
      <c r="L8" s="231"/>
    </row>
    <row r="9" spans="1:12">
      <c r="A9" s="83" t="s">
        <v>95</v>
      </c>
      <c r="B9" s="133">
        <v>99990</v>
      </c>
      <c r="C9" s="133">
        <v>97955</v>
      </c>
      <c r="D9" s="133">
        <v>97889</v>
      </c>
      <c r="E9" s="133">
        <v>100613</v>
      </c>
      <c r="F9" s="133">
        <v>95558</v>
      </c>
      <c r="G9" s="133">
        <v>91478</v>
      </c>
      <c r="H9" s="133">
        <v>91345</v>
      </c>
      <c r="I9" s="133">
        <v>90074</v>
      </c>
      <c r="J9" s="133">
        <v>80099</v>
      </c>
      <c r="K9" s="110"/>
      <c r="L9" s="231"/>
    </row>
    <row r="10" spans="1:12">
      <c r="A10" s="17" t="s">
        <v>96</v>
      </c>
      <c r="B10" s="133">
        <v>17001</v>
      </c>
      <c r="C10" s="133">
        <v>16526</v>
      </c>
      <c r="D10" s="133">
        <v>15767</v>
      </c>
      <c r="E10" s="133">
        <v>15127</v>
      </c>
      <c r="F10" s="133">
        <v>11800</v>
      </c>
      <c r="G10" s="133">
        <v>7822</v>
      </c>
      <c r="H10" s="133">
        <v>8032</v>
      </c>
      <c r="I10" s="133">
        <v>7981</v>
      </c>
      <c r="J10" s="133">
        <v>7938</v>
      </c>
      <c r="K10" s="110"/>
      <c r="L10" s="231"/>
    </row>
    <row r="11" spans="1:12">
      <c r="A11" s="83" t="s">
        <v>97</v>
      </c>
      <c r="B11" s="133">
        <v>119</v>
      </c>
      <c r="C11" s="133">
        <v>195</v>
      </c>
      <c r="D11" s="133">
        <v>100</v>
      </c>
      <c r="E11" s="133">
        <v>974</v>
      </c>
      <c r="F11" s="133">
        <v>715</v>
      </c>
      <c r="G11" s="133">
        <v>124</v>
      </c>
      <c r="H11" s="133">
        <v>1121</v>
      </c>
      <c r="I11" s="133">
        <v>1086</v>
      </c>
      <c r="J11" s="133">
        <v>214</v>
      </c>
      <c r="K11" s="110"/>
      <c r="L11" s="231"/>
    </row>
    <row r="12" spans="1:12">
      <c r="A12" s="83" t="s">
        <v>98</v>
      </c>
      <c r="B12" s="133">
        <v>92018</v>
      </c>
      <c r="C12" s="133">
        <v>93100</v>
      </c>
      <c r="D12" s="133">
        <v>95002</v>
      </c>
      <c r="E12" s="133">
        <v>90769</v>
      </c>
      <c r="F12" s="133">
        <v>82423</v>
      </c>
      <c r="G12" s="133">
        <v>79011</v>
      </c>
      <c r="H12" s="133">
        <v>80119</v>
      </c>
      <c r="I12" s="133">
        <v>75682</v>
      </c>
      <c r="J12" s="133">
        <v>75802</v>
      </c>
      <c r="K12" s="110"/>
      <c r="L12" s="231"/>
    </row>
    <row r="13" spans="1:12">
      <c r="A13" s="83" t="s">
        <v>99</v>
      </c>
      <c r="B13" s="133">
        <v>46597</v>
      </c>
      <c r="C13" s="133">
        <v>42989</v>
      </c>
      <c r="D13" s="133">
        <v>43880</v>
      </c>
      <c r="E13" s="133">
        <v>42193</v>
      </c>
      <c r="F13" s="133">
        <v>42960</v>
      </c>
      <c r="G13" s="133">
        <v>40558</v>
      </c>
      <c r="H13" s="133">
        <v>40401</v>
      </c>
      <c r="I13" s="133">
        <v>42034</v>
      </c>
      <c r="J13" s="133">
        <v>45931</v>
      </c>
      <c r="K13" s="110"/>
      <c r="L13" s="231"/>
    </row>
    <row r="14" spans="1:12">
      <c r="A14" s="83" t="s">
        <v>100</v>
      </c>
      <c r="B14" s="133">
        <v>16673</v>
      </c>
      <c r="C14" s="133">
        <v>17442</v>
      </c>
      <c r="D14" s="133">
        <v>16922</v>
      </c>
      <c r="E14" s="133">
        <v>16106</v>
      </c>
      <c r="F14" s="133">
        <v>20448</v>
      </c>
      <c r="G14" s="133">
        <v>20125</v>
      </c>
      <c r="H14" s="133">
        <v>20242</v>
      </c>
      <c r="I14" s="133">
        <v>20895</v>
      </c>
      <c r="J14" s="133">
        <v>18476</v>
      </c>
      <c r="K14" s="110"/>
      <c r="L14" s="231"/>
    </row>
    <row r="15" spans="1:12">
      <c r="A15" s="83" t="s">
        <v>101</v>
      </c>
      <c r="B15" s="133">
        <v>141267</v>
      </c>
      <c r="C15" s="133">
        <v>145738</v>
      </c>
      <c r="D15" s="133">
        <v>147327</v>
      </c>
      <c r="E15" s="133">
        <v>146107</v>
      </c>
      <c r="F15" s="133">
        <v>154913</v>
      </c>
      <c r="G15" s="133">
        <v>158072</v>
      </c>
      <c r="H15" s="133">
        <v>158939</v>
      </c>
      <c r="I15" s="133">
        <v>151656</v>
      </c>
      <c r="J15" s="133">
        <v>144173</v>
      </c>
      <c r="K15" s="110"/>
      <c r="L15" s="231"/>
    </row>
    <row r="16" spans="1:12">
      <c r="A16" s="83" t="s">
        <v>102</v>
      </c>
      <c r="B16" s="133">
        <v>89909</v>
      </c>
      <c r="C16" s="133">
        <v>72723</v>
      </c>
      <c r="D16" s="133">
        <v>72555</v>
      </c>
      <c r="E16" s="133">
        <v>72303</v>
      </c>
      <c r="F16" s="133">
        <v>76642</v>
      </c>
      <c r="G16" s="133">
        <v>72481</v>
      </c>
      <c r="H16" s="133">
        <v>73792</v>
      </c>
      <c r="I16" s="133">
        <v>70185</v>
      </c>
      <c r="J16" s="133">
        <v>73354</v>
      </c>
      <c r="K16" s="110"/>
      <c r="L16" s="231"/>
    </row>
    <row r="17" spans="1:12">
      <c r="A17" s="34" t="s">
        <v>7</v>
      </c>
      <c r="B17" s="65">
        <v>1367106</v>
      </c>
      <c r="C17" s="65">
        <v>1333234</v>
      </c>
      <c r="D17" s="65">
        <v>1331288</v>
      </c>
      <c r="E17" s="65">
        <v>1298849</v>
      </c>
      <c r="F17" s="65">
        <v>1295388</v>
      </c>
      <c r="G17" s="65">
        <v>1274094</v>
      </c>
      <c r="H17" s="65">
        <v>1276608</v>
      </c>
      <c r="I17" s="65">
        <v>1248295</v>
      </c>
      <c r="J17" s="65">
        <v>1223426</v>
      </c>
      <c r="K17" s="110"/>
      <c r="L17" s="231"/>
    </row>
    <row r="18" spans="1:12">
      <c r="A18" s="83"/>
      <c r="B18" s="147"/>
      <c r="C18" s="147"/>
      <c r="D18" s="147"/>
      <c r="E18" s="147"/>
      <c r="F18" s="147"/>
      <c r="G18" s="147"/>
      <c r="H18" s="147"/>
      <c r="I18" s="147"/>
      <c r="J18" s="147"/>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4Q25 &amp;&amp; FY2025&amp;C&amp;"Arial,Regular"&amp;8&amp;[21</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sheetPr>
  <dimension ref="A1:J41"/>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244" t="s">
        <v>13</v>
      </c>
      <c r="B1" s="5"/>
      <c r="C1" s="5"/>
      <c r="D1" s="5"/>
      <c r="E1" s="70"/>
      <c r="F1" s="5"/>
      <c r="G1" s="27"/>
      <c r="H1" s="27"/>
      <c r="I1" s="70"/>
      <c r="J1" s="70"/>
    </row>
    <row r="2" spans="1:10" ht="15.6">
      <c r="A2" s="129" t="s">
        <v>126</v>
      </c>
      <c r="B2" s="130"/>
      <c r="C2" s="130"/>
      <c r="D2" s="130"/>
      <c r="E2" s="130"/>
      <c r="F2" s="130"/>
      <c r="G2" s="130"/>
      <c r="H2" s="130"/>
      <c r="I2" s="130"/>
      <c r="J2" s="130"/>
    </row>
    <row r="3" spans="1:10" ht="15" thickBot="1">
      <c r="A3" s="10"/>
      <c r="B3" s="69"/>
      <c r="C3" s="69"/>
      <c r="D3" s="69"/>
      <c r="E3" s="69"/>
      <c r="F3" s="69"/>
      <c r="G3" s="69"/>
      <c r="H3" s="69"/>
      <c r="I3" s="69"/>
      <c r="J3" s="69"/>
    </row>
    <row r="4" spans="1:10" ht="15" thickBot="1">
      <c r="A4" s="71" t="s">
        <v>35</v>
      </c>
      <c r="B4" s="43">
        <v>46022</v>
      </c>
      <c r="C4" s="43">
        <v>45930</v>
      </c>
      <c r="D4" s="43">
        <v>45838</v>
      </c>
      <c r="E4" s="43">
        <v>45747</v>
      </c>
      <c r="F4" s="43">
        <v>45657</v>
      </c>
      <c r="G4" s="43">
        <v>45565</v>
      </c>
      <c r="H4" s="43">
        <v>45473</v>
      </c>
      <c r="I4" s="43">
        <v>45382</v>
      </c>
      <c r="J4" s="43">
        <v>45291</v>
      </c>
    </row>
    <row r="5" spans="1:10">
      <c r="A5" s="113"/>
      <c r="B5" s="93"/>
      <c r="C5" s="93"/>
      <c r="D5" s="93"/>
      <c r="E5" s="93"/>
      <c r="F5" s="93"/>
      <c r="G5" s="93"/>
      <c r="H5" s="93"/>
      <c r="I5" s="93"/>
      <c r="J5" s="93"/>
    </row>
    <row r="6" spans="1:10">
      <c r="A6" s="83" t="s">
        <v>104</v>
      </c>
      <c r="B6" s="44">
        <v>8900</v>
      </c>
      <c r="C6" s="44">
        <v>9180</v>
      </c>
      <c r="D6" s="44">
        <v>9368</v>
      </c>
      <c r="E6" s="44">
        <v>9368</v>
      </c>
      <c r="F6" s="44">
        <v>9473</v>
      </c>
      <c r="G6" s="44">
        <v>9564</v>
      </c>
      <c r="H6" s="44">
        <v>9604</v>
      </c>
      <c r="I6" s="44">
        <v>9825</v>
      </c>
      <c r="J6" s="44">
        <v>9898</v>
      </c>
    </row>
    <row r="7" spans="1:10">
      <c r="A7" s="83" t="s">
        <v>71</v>
      </c>
      <c r="B7" s="44">
        <v>42472</v>
      </c>
      <c r="C7" s="44">
        <v>42472</v>
      </c>
      <c r="D7" s="44">
        <v>42472</v>
      </c>
      <c r="E7" s="44">
        <v>42472</v>
      </c>
      <c r="F7" s="44">
        <v>55000</v>
      </c>
      <c r="G7" s="44">
        <v>55000</v>
      </c>
      <c r="H7" s="44">
        <v>55000</v>
      </c>
      <c r="I7" s="44">
        <v>55000</v>
      </c>
      <c r="J7" s="44">
        <v>55000</v>
      </c>
    </row>
    <row r="8" spans="1:10">
      <c r="A8" s="83" t="s">
        <v>72</v>
      </c>
      <c r="B8" s="44">
        <v>7201</v>
      </c>
      <c r="C8" s="44">
        <v>7062</v>
      </c>
      <c r="D8" s="44">
        <v>7133</v>
      </c>
      <c r="E8" s="44">
        <v>7673</v>
      </c>
      <c r="F8" s="44">
        <v>7102</v>
      </c>
      <c r="G8" s="44">
        <v>7211</v>
      </c>
      <c r="H8" s="44">
        <v>6263</v>
      </c>
      <c r="I8" s="44">
        <v>4831</v>
      </c>
      <c r="J8" s="44">
        <v>5083</v>
      </c>
    </row>
    <row r="9" spans="1:10">
      <c r="A9" s="83" t="s">
        <v>73</v>
      </c>
      <c r="B9" s="44">
        <v>166786</v>
      </c>
      <c r="C9" s="44">
        <v>168260</v>
      </c>
      <c r="D9" s="44">
        <v>165752</v>
      </c>
      <c r="E9" s="44">
        <v>158381</v>
      </c>
      <c r="F9" s="44">
        <v>155780</v>
      </c>
      <c r="G9" s="44">
        <v>151613</v>
      </c>
      <c r="H9" s="44">
        <v>145634</v>
      </c>
      <c r="I9" s="44">
        <v>146062</v>
      </c>
      <c r="J9" s="44">
        <v>154712</v>
      </c>
    </row>
    <row r="10" spans="1:10">
      <c r="A10" s="83" t="s">
        <v>152</v>
      </c>
      <c r="B10" s="147">
        <v>0</v>
      </c>
      <c r="C10" s="147">
        <v>-6901</v>
      </c>
      <c r="D10" s="147">
        <v>0</v>
      </c>
      <c r="E10" s="147">
        <v>0</v>
      </c>
      <c r="F10" s="147">
        <v>0</v>
      </c>
      <c r="G10" s="147">
        <v>0</v>
      </c>
      <c r="H10" s="147">
        <v>0</v>
      </c>
      <c r="I10" s="44">
        <v>-5417</v>
      </c>
      <c r="J10" s="147">
        <v>0</v>
      </c>
    </row>
    <row r="11" spans="1:10">
      <c r="A11" s="83" t="s">
        <v>106</v>
      </c>
      <c r="B11" s="44">
        <v>913</v>
      </c>
      <c r="C11" s="44">
        <v>525</v>
      </c>
      <c r="D11" s="44">
        <v>420</v>
      </c>
      <c r="E11" s="44">
        <v>40</v>
      </c>
      <c r="F11" s="44">
        <v>135</v>
      </c>
      <c r="G11" s="44">
        <v>242</v>
      </c>
      <c r="H11" s="44">
        <v>491</v>
      </c>
      <c r="I11" s="44">
        <v>2172</v>
      </c>
      <c r="J11" s="44">
        <v>1827</v>
      </c>
    </row>
    <row r="12" spans="1:10">
      <c r="A12" s="83" t="s">
        <v>178</v>
      </c>
      <c r="B12" s="44">
        <v>-16671</v>
      </c>
      <c r="C12" s="44">
        <v>-17555</v>
      </c>
      <c r="D12" s="44">
        <v>-22223</v>
      </c>
      <c r="E12" s="44">
        <v>-18627</v>
      </c>
      <c r="F12" s="44">
        <v>-15760</v>
      </c>
      <c r="G12" s="44">
        <v>-14882</v>
      </c>
      <c r="H12" s="44">
        <v>-12058</v>
      </c>
      <c r="I12" s="44">
        <v>-11032</v>
      </c>
      <c r="J12" s="44">
        <v>-14990</v>
      </c>
    </row>
    <row r="13" spans="1:10">
      <c r="A13" s="83" t="s">
        <v>107</v>
      </c>
      <c r="B13" s="44">
        <v>-151</v>
      </c>
      <c r="C13" s="44">
        <v>-253</v>
      </c>
      <c r="D13" s="44">
        <v>-223</v>
      </c>
      <c r="E13" s="44">
        <v>-127</v>
      </c>
      <c r="F13" s="44">
        <v>-164</v>
      </c>
      <c r="G13" s="44">
        <v>-184</v>
      </c>
      <c r="H13" s="44">
        <v>-122</v>
      </c>
      <c r="I13" s="44">
        <v>-128</v>
      </c>
      <c r="J13" s="44">
        <v>-122</v>
      </c>
    </row>
    <row r="14" spans="1:10">
      <c r="A14" s="83" t="s">
        <v>59</v>
      </c>
      <c r="B14" s="44">
        <v>-1822</v>
      </c>
      <c r="C14" s="44">
        <v>-1647</v>
      </c>
      <c r="D14" s="44">
        <v>-1875</v>
      </c>
      <c r="E14" s="44">
        <v>-1777</v>
      </c>
      <c r="F14" s="44">
        <v>-2070</v>
      </c>
      <c r="G14" s="44">
        <v>-1847</v>
      </c>
      <c r="H14" s="44">
        <v>-1821</v>
      </c>
      <c r="I14" s="44">
        <v>-1948</v>
      </c>
      <c r="J14" s="44">
        <v>-1922</v>
      </c>
    </row>
    <row r="15" spans="1:10">
      <c r="A15" s="83" t="s">
        <v>206</v>
      </c>
      <c r="B15" s="44">
        <v>-52</v>
      </c>
      <c r="C15" s="44">
        <v>-24</v>
      </c>
      <c r="D15" s="44">
        <v>-23</v>
      </c>
      <c r="E15" s="44">
        <v>-29</v>
      </c>
      <c r="F15" s="44">
        <v>-17</v>
      </c>
      <c r="G15" s="44">
        <v>-25</v>
      </c>
      <c r="H15" s="44">
        <v>-12</v>
      </c>
      <c r="I15" s="44">
        <v>-2</v>
      </c>
      <c r="J15" s="44">
        <v>-3</v>
      </c>
    </row>
    <row r="16" spans="1:10">
      <c r="A16" s="34" t="s">
        <v>108</v>
      </c>
      <c r="B16" s="238">
        <v>207576</v>
      </c>
      <c r="C16" s="238">
        <v>201119</v>
      </c>
      <c r="D16" s="238">
        <v>200801</v>
      </c>
      <c r="E16" s="238">
        <v>197374</v>
      </c>
      <c r="F16" s="238">
        <v>209479</v>
      </c>
      <c r="G16" s="238">
        <v>206692</v>
      </c>
      <c r="H16" s="238">
        <v>202979</v>
      </c>
      <c r="I16" s="238">
        <v>199363</v>
      </c>
      <c r="J16" s="238">
        <v>209483</v>
      </c>
    </row>
    <row r="17" spans="1:10" ht="6" customHeight="1">
      <c r="A17" s="83"/>
      <c r="B17" s="44"/>
      <c r="C17" s="44"/>
      <c r="D17" s="44"/>
      <c r="E17" s="44"/>
      <c r="F17" s="44"/>
      <c r="G17" s="44"/>
      <c r="H17" s="44"/>
      <c r="I17" s="44"/>
      <c r="J17" s="44"/>
    </row>
    <row r="18" spans="1:10">
      <c r="A18" s="83" t="s">
        <v>153</v>
      </c>
      <c r="B18" s="44">
        <v>17216</v>
      </c>
      <c r="C18" s="44">
        <v>9625</v>
      </c>
      <c r="D18" s="44">
        <v>9525</v>
      </c>
      <c r="E18" s="44">
        <v>9819</v>
      </c>
      <c r="F18" s="44">
        <v>9371</v>
      </c>
      <c r="G18" s="44">
        <v>9934</v>
      </c>
      <c r="H18" s="44">
        <v>9762</v>
      </c>
      <c r="I18" s="44">
        <v>9624</v>
      </c>
      <c r="J18" s="44">
        <v>10019</v>
      </c>
    </row>
    <row r="19" spans="1:10">
      <c r="A19" s="34" t="s">
        <v>154</v>
      </c>
      <c r="B19" s="238">
        <v>224792</v>
      </c>
      <c r="C19" s="238">
        <v>210744</v>
      </c>
      <c r="D19" s="238">
        <v>210326</v>
      </c>
      <c r="E19" s="238">
        <v>207193</v>
      </c>
      <c r="F19" s="238">
        <v>218850</v>
      </c>
      <c r="G19" s="238">
        <v>216626</v>
      </c>
      <c r="H19" s="238">
        <v>212741</v>
      </c>
      <c r="I19" s="238">
        <v>208987</v>
      </c>
      <c r="J19" s="238">
        <v>219502</v>
      </c>
    </row>
    <row r="20" spans="1:10" ht="6" customHeight="1">
      <c r="A20" s="83"/>
      <c r="B20" s="44"/>
      <c r="C20" s="44"/>
      <c r="D20" s="44"/>
      <c r="E20" s="44"/>
      <c r="F20" s="44"/>
      <c r="G20" s="44"/>
      <c r="H20" s="44"/>
      <c r="I20" s="44"/>
      <c r="J20" s="44"/>
    </row>
    <row r="21" spans="1:10">
      <c r="A21" s="14" t="s">
        <v>109</v>
      </c>
      <c r="B21" s="44">
        <v>23099</v>
      </c>
      <c r="C21" s="44">
        <v>22926</v>
      </c>
      <c r="D21" s="44">
        <v>23162</v>
      </c>
      <c r="E21" s="44">
        <v>22684</v>
      </c>
      <c r="F21" s="44">
        <v>22324</v>
      </c>
      <c r="G21" s="44">
        <v>22150</v>
      </c>
      <c r="H21" s="44">
        <v>22371</v>
      </c>
      <c r="I21" s="44">
        <v>28322</v>
      </c>
      <c r="J21" s="44">
        <v>28135</v>
      </c>
    </row>
    <row r="22" spans="1:10">
      <c r="A22" s="34" t="s">
        <v>110</v>
      </c>
      <c r="B22" s="238">
        <v>247891</v>
      </c>
      <c r="C22" s="238">
        <v>233670</v>
      </c>
      <c r="D22" s="238">
        <v>233488</v>
      </c>
      <c r="E22" s="238">
        <v>229877</v>
      </c>
      <c r="F22" s="238">
        <v>241174</v>
      </c>
      <c r="G22" s="238">
        <v>238776</v>
      </c>
      <c r="H22" s="238">
        <v>235112</v>
      </c>
      <c r="I22" s="238">
        <v>237309</v>
      </c>
      <c r="J22" s="238">
        <v>247637</v>
      </c>
    </row>
    <row r="23" spans="1:10" ht="9" customHeight="1">
      <c r="A23" s="83"/>
      <c r="B23" s="44"/>
      <c r="C23" s="44"/>
      <c r="D23" s="44"/>
      <c r="E23" s="44"/>
      <c r="F23" s="44"/>
      <c r="G23" s="44"/>
      <c r="H23" s="44"/>
      <c r="I23" s="44"/>
      <c r="J23" s="44"/>
    </row>
    <row r="24" spans="1:10">
      <c r="A24" s="83" t="s">
        <v>111</v>
      </c>
      <c r="B24" s="44"/>
      <c r="C24" s="44"/>
      <c r="D24" s="44"/>
      <c r="E24" s="44"/>
      <c r="F24" s="44"/>
      <c r="G24" s="44"/>
      <c r="H24" s="44"/>
      <c r="I24" s="44"/>
      <c r="J24" s="44"/>
    </row>
    <row r="25" spans="1:10">
      <c r="A25" s="83" t="s">
        <v>112</v>
      </c>
      <c r="B25" s="44">
        <v>939768</v>
      </c>
      <c r="C25" s="44">
        <v>970472</v>
      </c>
      <c r="D25" s="44">
        <v>966801</v>
      </c>
      <c r="E25" s="44">
        <v>941470</v>
      </c>
      <c r="F25" s="44">
        <v>922533</v>
      </c>
      <c r="G25" s="44">
        <v>911826</v>
      </c>
      <c r="H25" s="44">
        <v>909132</v>
      </c>
      <c r="I25" s="44">
        <v>904616</v>
      </c>
      <c r="J25" s="44">
        <v>865758</v>
      </c>
    </row>
    <row r="26" spans="1:10">
      <c r="A26" s="83" t="s">
        <v>113</v>
      </c>
      <c r="B26" s="44">
        <v>4093</v>
      </c>
      <c r="C26" s="44">
        <v>5923</v>
      </c>
      <c r="D26" s="44">
        <v>9431</v>
      </c>
      <c r="E26" s="44">
        <v>12039</v>
      </c>
      <c r="F26" s="44">
        <v>10606</v>
      </c>
      <c r="G26" s="44">
        <v>8466</v>
      </c>
      <c r="H26" s="44">
        <v>9411</v>
      </c>
      <c r="I26" s="44">
        <v>9615</v>
      </c>
      <c r="J26" s="44">
        <v>10360</v>
      </c>
    </row>
    <row r="27" spans="1:10">
      <c r="A27" s="83" t="s">
        <v>114</v>
      </c>
      <c r="B27" s="44">
        <v>1375</v>
      </c>
      <c r="C27" s="44">
        <v>1013</v>
      </c>
      <c r="D27" s="44">
        <v>1141</v>
      </c>
      <c r="E27" s="44">
        <v>1275</v>
      </c>
      <c r="F27" s="44">
        <v>714</v>
      </c>
      <c r="G27" s="44">
        <v>714</v>
      </c>
      <c r="H27" s="44">
        <v>714</v>
      </c>
      <c r="I27" s="44">
        <v>693</v>
      </c>
      <c r="J27" s="44">
        <v>677</v>
      </c>
    </row>
    <row r="28" spans="1:10">
      <c r="A28" s="83" t="s">
        <v>115</v>
      </c>
      <c r="B28" s="44">
        <v>88552</v>
      </c>
      <c r="C28" s="44">
        <v>107119</v>
      </c>
      <c r="D28" s="44">
        <v>107119</v>
      </c>
      <c r="E28" s="44">
        <v>107119</v>
      </c>
      <c r="F28" s="44">
        <v>107119</v>
      </c>
      <c r="G28" s="44">
        <v>100237</v>
      </c>
      <c r="H28" s="44">
        <v>100237</v>
      </c>
      <c r="I28" s="44">
        <v>100237</v>
      </c>
      <c r="J28" s="44">
        <v>100237</v>
      </c>
    </row>
    <row r="29" spans="1:10">
      <c r="A29" s="34" t="s">
        <v>116</v>
      </c>
      <c r="B29" s="238">
        <v>1033788</v>
      </c>
      <c r="C29" s="238">
        <v>1084527</v>
      </c>
      <c r="D29" s="238">
        <v>1084492</v>
      </c>
      <c r="E29" s="238">
        <v>1061903</v>
      </c>
      <c r="F29" s="238">
        <v>1040972</v>
      </c>
      <c r="G29" s="238">
        <v>1021243</v>
      </c>
      <c r="H29" s="238">
        <v>1019494</v>
      </c>
      <c r="I29" s="238">
        <v>1015161</v>
      </c>
      <c r="J29" s="238">
        <v>977032</v>
      </c>
    </row>
    <row r="30" spans="1:10" ht="9" customHeight="1">
      <c r="A30" s="83"/>
      <c r="B30" s="14"/>
      <c r="C30" s="14"/>
      <c r="D30" s="14"/>
      <c r="E30" s="14"/>
      <c r="F30" s="14"/>
      <c r="G30" s="14"/>
      <c r="H30" s="14"/>
      <c r="I30" s="14"/>
      <c r="J30" s="14"/>
    </row>
    <row r="31" spans="1:10">
      <c r="A31" s="82" t="s">
        <v>210</v>
      </c>
      <c r="B31" s="59"/>
      <c r="C31" s="59"/>
      <c r="D31" s="59"/>
      <c r="E31" s="59"/>
      <c r="F31" s="59"/>
      <c r="G31" s="59"/>
      <c r="H31" s="59"/>
      <c r="I31" s="59"/>
      <c r="J31" s="59"/>
    </row>
    <row r="32" spans="1:10">
      <c r="A32" s="83" t="s">
        <v>211</v>
      </c>
      <c r="B32" s="13">
        <v>0.20100000000000001</v>
      </c>
      <c r="C32" s="13">
        <v>0.189</v>
      </c>
      <c r="D32" s="13">
        <v>0.185</v>
      </c>
      <c r="E32" s="13">
        <v>0.186</v>
      </c>
      <c r="F32" s="13">
        <v>0.20100000000000001</v>
      </c>
      <c r="G32" s="13">
        <v>0.20200000000000001</v>
      </c>
      <c r="H32" s="13">
        <v>0.19900000000000001</v>
      </c>
      <c r="I32" s="13">
        <v>0.19900000000000001</v>
      </c>
      <c r="J32" s="13">
        <v>0.214</v>
      </c>
    </row>
    <row r="33" spans="1:10">
      <c r="A33" s="83" t="s">
        <v>212</v>
      </c>
      <c r="B33" s="13">
        <v>0.217</v>
      </c>
      <c r="C33" s="13">
        <v>0.19800000000000001</v>
      </c>
      <c r="D33" s="13">
        <v>0.19400000000000001</v>
      </c>
      <c r="E33" s="13">
        <v>0.19500000000000001</v>
      </c>
      <c r="F33" s="13">
        <v>0.21</v>
      </c>
      <c r="G33" s="13">
        <v>0.21199999999999999</v>
      </c>
      <c r="H33" s="13">
        <v>0.20899999999999999</v>
      </c>
      <c r="I33" s="13">
        <v>0.20899999999999999</v>
      </c>
      <c r="J33" s="13">
        <v>0.22500000000000001</v>
      </c>
    </row>
    <row r="34" spans="1:10">
      <c r="A34" s="83" t="s">
        <v>213</v>
      </c>
      <c r="B34" s="13">
        <v>0.24</v>
      </c>
      <c r="C34" s="13">
        <v>0.219</v>
      </c>
      <c r="D34" s="13">
        <v>0.215</v>
      </c>
      <c r="E34" s="13">
        <v>0.216</v>
      </c>
      <c r="F34" s="13">
        <v>0.23200000000000001</v>
      </c>
      <c r="G34" s="13">
        <v>0.23400000000000001</v>
      </c>
      <c r="H34" s="13">
        <v>0.23100000000000001</v>
      </c>
      <c r="I34" s="13">
        <v>0.23599999999999999</v>
      </c>
      <c r="J34" s="13">
        <v>0.253</v>
      </c>
    </row>
    <row r="35" spans="1:10">
      <c r="A35" s="83" t="s">
        <v>214</v>
      </c>
      <c r="B35" s="13">
        <v>0.125</v>
      </c>
      <c r="C35" s="13">
        <v>0.11899999999999999</v>
      </c>
      <c r="D35" s="13">
        <v>0.12</v>
      </c>
      <c r="E35" s="13">
        <v>0.121</v>
      </c>
      <c r="F35" s="13">
        <v>0.13200000000000001</v>
      </c>
      <c r="G35" s="13">
        <v>0.13</v>
      </c>
      <c r="H35" s="13">
        <v>0.13</v>
      </c>
      <c r="I35" s="13">
        <v>0.126</v>
      </c>
      <c r="J35" s="13">
        <v>0.13400000000000001</v>
      </c>
    </row>
    <row r="36" spans="1:10">
      <c r="A36" s="83" t="s">
        <v>299</v>
      </c>
      <c r="B36" s="12">
        <v>0.44</v>
      </c>
      <c r="C36" s="12">
        <v>0.36799999999999999</v>
      </c>
      <c r="D36" s="12">
        <v>0.36699999999999999</v>
      </c>
      <c r="E36" s="12">
        <v>0.378</v>
      </c>
      <c r="F36" s="12">
        <v>0.33400000000000002</v>
      </c>
      <c r="G36" s="12">
        <v>0.35599999999999998</v>
      </c>
      <c r="H36" s="12">
        <v>0.35599999999999998</v>
      </c>
      <c r="I36" s="12">
        <v>0.39100000000000001</v>
      </c>
      <c r="J36" s="12">
        <v>0.41299999999999998</v>
      </c>
    </row>
    <row r="37" spans="1:10">
      <c r="A37" s="83"/>
      <c r="B37" s="5"/>
      <c r="C37" s="5"/>
      <c r="D37" s="5"/>
      <c r="E37" s="5"/>
      <c r="F37" s="5"/>
      <c r="G37" s="5"/>
      <c r="H37" s="5"/>
      <c r="I37" s="5"/>
      <c r="J37" s="5"/>
    </row>
    <row r="38" spans="1:10" ht="15" customHeight="1">
      <c r="A38" s="104" t="s">
        <v>348</v>
      </c>
      <c r="B38" s="5"/>
      <c r="C38" s="5"/>
      <c r="D38" s="5"/>
      <c r="E38" s="5"/>
      <c r="F38" s="219"/>
      <c r="G38" s="5"/>
      <c r="H38" s="5"/>
      <c r="I38" s="5"/>
      <c r="J38" s="5"/>
    </row>
    <row r="39" spans="1:10" ht="15" customHeight="1">
      <c r="A39" s="104"/>
      <c r="B39" s="5"/>
      <c r="C39" s="5"/>
      <c r="D39" s="5"/>
      <c r="E39" s="5"/>
      <c r="F39" s="5"/>
      <c r="G39" s="5"/>
      <c r="H39" s="5"/>
      <c r="I39" s="5"/>
      <c r="J39" s="5"/>
    </row>
    <row r="40" spans="1:10" ht="15" customHeight="1">
      <c r="F40" s="98"/>
    </row>
    <row r="41" spans="1:10">
      <c r="A41" s="104"/>
      <c r="F41" s="98"/>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3" orientation="landscape" r:id="rId1"/>
  <headerFooter scaleWithDoc="0">
    <oddFooter>&amp;L&amp;"Arial,Regular"&amp;8Íslandsbanki Factbook 4Q25 &amp;&amp; FY2025&amp;C&amp;"Arial,Regular"&amp;8&amp;[22</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sheetPr>
  <dimension ref="A1:J31"/>
  <sheetViews>
    <sheetView zoomScaleNormal="100" zoomScaleSheetLayoutView="100" workbookViewId="0">
      <selection activeCell="K1" sqref="K1"/>
    </sheetView>
  </sheetViews>
  <sheetFormatPr defaultColWidth="9.109375" defaultRowHeight="14.4"/>
  <cols>
    <col min="1" max="1" width="60.6640625" style="8" customWidth="1"/>
    <col min="2" max="10" width="10.6640625" style="8" customWidth="1"/>
    <col min="11" max="16384" width="9.109375" style="8"/>
  </cols>
  <sheetData>
    <row r="1" spans="1:10">
      <c r="A1" s="244" t="s">
        <v>13</v>
      </c>
      <c r="F1" s="53"/>
      <c r="G1" s="53"/>
      <c r="H1" s="53"/>
    </row>
    <row r="2" spans="1:10" ht="15.6">
      <c r="A2" s="129" t="s">
        <v>131</v>
      </c>
      <c r="B2" s="130"/>
      <c r="C2" s="130"/>
      <c r="D2" s="130"/>
      <c r="E2" s="130"/>
      <c r="F2" s="129"/>
      <c r="G2" s="129"/>
      <c r="H2" s="131"/>
      <c r="I2" s="130"/>
      <c r="J2" s="130"/>
    </row>
    <row r="3" spans="1:10" ht="15" thickBot="1">
      <c r="A3" s="10"/>
      <c r="B3" s="81"/>
      <c r="C3" s="81"/>
      <c r="D3" s="81"/>
      <c r="E3" s="81"/>
      <c r="F3" s="81"/>
      <c r="G3" s="81"/>
      <c r="H3" s="81"/>
      <c r="I3" s="81"/>
      <c r="J3" s="81"/>
    </row>
    <row r="4" spans="1:10" ht="15" thickBot="1">
      <c r="A4" s="29"/>
      <c r="B4" s="146" t="s">
        <v>324</v>
      </c>
      <c r="C4" s="146" t="s">
        <v>278</v>
      </c>
      <c r="D4" s="146" t="s">
        <v>268</v>
      </c>
      <c r="E4" s="146" t="s">
        <v>234</v>
      </c>
      <c r="F4" s="146" t="s">
        <v>230</v>
      </c>
      <c r="G4" s="146" t="s">
        <v>225</v>
      </c>
      <c r="H4" s="146" t="s">
        <v>216</v>
      </c>
      <c r="I4" s="146" t="s">
        <v>215</v>
      </c>
      <c r="J4" s="146" t="s">
        <v>209</v>
      </c>
    </row>
    <row r="5" spans="1:10">
      <c r="A5" s="92"/>
      <c r="B5" s="92"/>
      <c r="C5" s="92"/>
      <c r="D5" s="92"/>
      <c r="E5" s="92"/>
      <c r="F5" s="92"/>
      <c r="G5" s="92"/>
      <c r="H5" s="92"/>
      <c r="I5" s="92"/>
      <c r="J5" s="81"/>
    </row>
    <row r="6" spans="1:10">
      <c r="A6" s="82" t="s">
        <v>132</v>
      </c>
      <c r="B6" s="82"/>
      <c r="C6" s="82"/>
      <c r="D6" s="82"/>
      <c r="E6" s="82"/>
      <c r="F6" s="82"/>
      <c r="G6" s="82"/>
      <c r="H6" s="82"/>
      <c r="I6" s="82"/>
      <c r="J6" s="82"/>
    </row>
    <row r="7" spans="1:10">
      <c r="A7" s="83" t="s">
        <v>133</v>
      </c>
      <c r="B7" s="151">
        <v>1.2</v>
      </c>
      <c r="C7" s="151">
        <v>-0.2</v>
      </c>
      <c r="D7" s="151">
        <v>3.5</v>
      </c>
      <c r="E7" s="151">
        <v>-0.5</v>
      </c>
      <c r="F7" s="151">
        <v>-1.3</v>
      </c>
      <c r="G7" s="151">
        <v>-0.2</v>
      </c>
      <c r="H7" s="151">
        <v>-2.9</v>
      </c>
      <c r="I7" s="151">
        <v>-0.7</v>
      </c>
      <c r="J7" s="151">
        <v>3.7</v>
      </c>
    </row>
    <row r="8" spans="1:10">
      <c r="A8" s="83" t="s">
        <v>134</v>
      </c>
      <c r="B8" s="151">
        <v>2.2000000000000002</v>
      </c>
      <c r="C8" s="151">
        <v>9.8000000000000007</v>
      </c>
      <c r="D8" s="151">
        <v>19.100000000000001</v>
      </c>
      <c r="E8" s="151">
        <v>14.5</v>
      </c>
      <c r="F8" s="151">
        <v>1.1000000000000001</v>
      </c>
      <c r="G8" s="151">
        <v>5.8</v>
      </c>
      <c r="H8" s="151">
        <v>5.7</v>
      </c>
      <c r="I8" s="151">
        <v>-0.7</v>
      </c>
      <c r="J8" s="151">
        <v>4.9000000000000004</v>
      </c>
    </row>
    <row r="9" spans="1:10">
      <c r="A9" s="83" t="s">
        <v>135</v>
      </c>
      <c r="B9" s="151">
        <v>11.3</v>
      </c>
      <c r="C9" s="151">
        <v>15.5</v>
      </c>
      <c r="D9" s="151">
        <v>20.2</v>
      </c>
      <c r="E9" s="151">
        <v>20.399999999999999</v>
      </c>
      <c r="F9" s="151">
        <v>-5.2</v>
      </c>
      <c r="G9" s="151">
        <v>6.4</v>
      </c>
      <c r="H9" s="151">
        <v>2.2000000000000002</v>
      </c>
      <c r="I9" s="151">
        <v>-5.9</v>
      </c>
      <c r="J9" s="151">
        <v>14.5</v>
      </c>
    </row>
    <row r="10" spans="1:10">
      <c r="A10" s="83" t="s">
        <v>136</v>
      </c>
      <c r="B10" s="151">
        <v>-10.3</v>
      </c>
      <c r="C10" s="151">
        <v>-8.9</v>
      </c>
      <c r="D10" s="151">
        <v>20.2</v>
      </c>
      <c r="E10" s="151">
        <v>19.7</v>
      </c>
      <c r="F10" s="151">
        <v>16.399999999999999</v>
      </c>
      <c r="G10" s="151">
        <v>13.4</v>
      </c>
      <c r="H10" s="151">
        <v>23.8</v>
      </c>
      <c r="I10" s="151">
        <v>7.3</v>
      </c>
      <c r="J10" s="151">
        <v>-1.9</v>
      </c>
    </row>
    <row r="11" spans="1:10">
      <c r="A11" s="83" t="s">
        <v>137</v>
      </c>
      <c r="B11" s="151">
        <v>4.2</v>
      </c>
      <c r="C11" s="151">
        <v>3.4</v>
      </c>
      <c r="D11" s="151">
        <v>3.1</v>
      </c>
      <c r="E11" s="151">
        <v>1.7</v>
      </c>
      <c r="F11" s="151">
        <v>2.2000000000000002</v>
      </c>
      <c r="G11" s="151">
        <v>-0.1</v>
      </c>
      <c r="H11" s="151">
        <v>0</v>
      </c>
      <c r="I11" s="151">
        <v>-2.9</v>
      </c>
      <c r="J11" s="151">
        <v>-2</v>
      </c>
    </row>
    <row r="12" spans="1:10">
      <c r="A12" s="83"/>
      <c r="B12" s="151"/>
      <c r="C12" s="151"/>
      <c r="D12" s="151"/>
      <c r="E12" s="151"/>
      <c r="F12" s="151"/>
      <c r="G12" s="151"/>
      <c r="H12" s="151"/>
      <c r="I12" s="151"/>
      <c r="J12" s="151"/>
    </row>
    <row r="13" spans="1:10">
      <c r="A13" s="83" t="s">
        <v>138</v>
      </c>
      <c r="B13" s="151">
        <v>3.4</v>
      </c>
      <c r="C13" s="151">
        <v>3.7</v>
      </c>
      <c r="D13" s="151">
        <v>4.2</v>
      </c>
      <c r="E13" s="151">
        <v>3.6</v>
      </c>
      <c r="F13" s="151">
        <v>3.2</v>
      </c>
      <c r="G13" s="151">
        <v>3.4</v>
      </c>
      <c r="H13" s="151">
        <v>3.8</v>
      </c>
      <c r="I13" s="151">
        <v>3.4</v>
      </c>
      <c r="J13" s="151">
        <v>2.9</v>
      </c>
    </row>
    <row r="14" spans="1:10">
      <c r="A14" s="83" t="s">
        <v>139</v>
      </c>
      <c r="B14" s="151">
        <v>2.1</v>
      </c>
      <c r="C14" s="151">
        <v>-8.9</v>
      </c>
      <c r="D14" s="151">
        <v>-4.9000000000000004</v>
      </c>
      <c r="E14" s="151">
        <v>-7.2</v>
      </c>
      <c r="F14" s="151">
        <v>3.4</v>
      </c>
      <c r="G14" s="151">
        <v>-3.8</v>
      </c>
      <c r="H14" s="151">
        <v>-3.8</v>
      </c>
      <c r="I14" s="151">
        <v>-3.3</v>
      </c>
      <c r="J14" s="151">
        <v>0.4</v>
      </c>
    </row>
    <row r="15" spans="1:10">
      <c r="A15" s="83" t="s">
        <v>140</v>
      </c>
      <c r="B15" s="151">
        <v>43.2</v>
      </c>
      <c r="C15" s="151">
        <v>38.700000000000003</v>
      </c>
      <c r="D15" s="151">
        <v>41.5</v>
      </c>
      <c r="E15" s="151">
        <v>48.9</v>
      </c>
      <c r="F15" s="151">
        <v>44.3</v>
      </c>
      <c r="G15" s="151">
        <v>41.1</v>
      </c>
      <c r="H15" s="151">
        <v>41</v>
      </c>
      <c r="I15" s="151">
        <v>35</v>
      </c>
      <c r="J15" s="151">
        <v>28.9</v>
      </c>
    </row>
    <row r="16" spans="1:10">
      <c r="A16" s="83"/>
      <c r="B16" s="151"/>
      <c r="C16" s="151"/>
      <c r="D16" s="151"/>
      <c r="E16" s="151"/>
      <c r="F16" s="151"/>
      <c r="G16" s="151"/>
      <c r="H16" s="151"/>
      <c r="I16" s="151"/>
      <c r="J16" s="151"/>
    </row>
    <row r="17" spans="1:10">
      <c r="A17" s="83" t="s">
        <v>141</v>
      </c>
      <c r="B17" s="151"/>
      <c r="C17" s="151"/>
      <c r="D17" s="151"/>
      <c r="E17" s="151">
        <v>60.4</v>
      </c>
      <c r="F17" s="151"/>
      <c r="G17" s="220"/>
      <c r="H17" s="151"/>
      <c r="I17" s="151">
        <v>61.5</v>
      </c>
      <c r="J17" s="151"/>
    </row>
    <row r="18" spans="1:10">
      <c r="A18" s="83" t="s">
        <v>142</v>
      </c>
      <c r="B18" s="151">
        <v>70.7</v>
      </c>
      <c r="C18" s="151">
        <v>70.7</v>
      </c>
      <c r="D18" s="151">
        <v>70.900000000000006</v>
      </c>
      <c r="E18" s="151">
        <v>71.7</v>
      </c>
      <c r="F18" s="151">
        <v>72</v>
      </c>
      <c r="G18" s="151">
        <v>71.959999999999994</v>
      </c>
      <c r="H18" s="151">
        <v>71.83</v>
      </c>
      <c r="I18" s="151">
        <v>71.56</v>
      </c>
      <c r="J18" s="151">
        <v>71.489999999999995</v>
      </c>
    </row>
    <row r="19" spans="1:10">
      <c r="A19" s="83" t="s">
        <v>143</v>
      </c>
      <c r="B19" s="151">
        <v>75.099999999999994</v>
      </c>
      <c r="C19" s="151">
        <v>75.400000000000006</v>
      </c>
      <c r="D19" s="151">
        <v>75.3</v>
      </c>
      <c r="E19" s="151">
        <v>76.2</v>
      </c>
      <c r="F19" s="151">
        <v>75.900000000000006</v>
      </c>
      <c r="G19" s="151">
        <v>76.7</v>
      </c>
      <c r="H19" s="151">
        <v>75.2</v>
      </c>
      <c r="I19" s="197">
        <v>73.400000000000006</v>
      </c>
      <c r="J19" s="151">
        <v>72.77</v>
      </c>
    </row>
    <row r="20" spans="1:10">
      <c r="A20" s="83"/>
      <c r="B20" s="151"/>
      <c r="C20" s="151"/>
      <c r="D20" s="151"/>
      <c r="E20" s="151"/>
      <c r="F20" s="151"/>
      <c r="G20" s="151"/>
      <c r="H20" s="151"/>
      <c r="I20" s="151"/>
      <c r="J20" s="151"/>
    </row>
    <row r="21" spans="1:10">
      <c r="A21" s="82" t="s">
        <v>132</v>
      </c>
      <c r="B21" s="152"/>
      <c r="C21" s="152"/>
      <c r="D21" s="152"/>
      <c r="E21" s="152"/>
      <c r="F21" s="152"/>
      <c r="G21" s="152"/>
      <c r="H21" s="152"/>
      <c r="I21" s="152"/>
      <c r="J21" s="152"/>
    </row>
    <row r="22" spans="1:10">
      <c r="A22" s="83" t="s">
        <v>144</v>
      </c>
      <c r="B22" s="151">
        <v>4</v>
      </c>
      <c r="C22" s="151">
        <v>4</v>
      </c>
      <c r="D22" s="151">
        <v>4.2</v>
      </c>
      <c r="E22" s="151">
        <v>4.9000000000000004</v>
      </c>
      <c r="F22" s="151">
        <v>5.9</v>
      </c>
      <c r="G22" s="151">
        <v>6</v>
      </c>
      <c r="H22" s="151">
        <v>6.7</v>
      </c>
      <c r="I22" s="151">
        <v>7.9</v>
      </c>
      <c r="J22" s="151">
        <v>7.8</v>
      </c>
    </row>
    <row r="23" spans="1:10">
      <c r="A23" s="83" t="s">
        <v>145</v>
      </c>
      <c r="B23" s="151">
        <v>-0.5</v>
      </c>
      <c r="C23" s="151">
        <v>2.2000000000000002</v>
      </c>
      <c r="D23" s="151">
        <v>3.37</v>
      </c>
      <c r="E23" s="151">
        <v>4.0999999999999996</v>
      </c>
      <c r="F23" s="151">
        <v>4.97</v>
      </c>
      <c r="G23" s="151">
        <v>0.1</v>
      </c>
      <c r="H23" s="151">
        <v>-0.96</v>
      </c>
      <c r="I23" s="151">
        <v>-3.8</v>
      </c>
      <c r="J23" s="151">
        <v>-4.7</v>
      </c>
    </row>
    <row r="24" spans="1:10">
      <c r="A24" s="83" t="s">
        <v>146</v>
      </c>
      <c r="B24" s="151">
        <v>7.7</v>
      </c>
      <c r="C24" s="151">
        <v>8.1999999999999993</v>
      </c>
      <c r="D24" s="151">
        <v>8.3000000000000007</v>
      </c>
      <c r="E24" s="151">
        <v>6.2</v>
      </c>
      <c r="F24" s="151">
        <v>6.3</v>
      </c>
      <c r="G24" s="151">
        <v>6.6</v>
      </c>
      <c r="H24" s="151">
        <v>7.4</v>
      </c>
      <c r="I24" s="151">
        <v>9.4</v>
      </c>
      <c r="J24" s="151">
        <v>10.8</v>
      </c>
    </row>
    <row r="25" spans="1:10">
      <c r="A25" s="83" t="s">
        <v>147</v>
      </c>
      <c r="B25" s="151">
        <v>3.6</v>
      </c>
      <c r="C25" s="151">
        <v>4</v>
      </c>
      <c r="D25" s="151">
        <v>3.93</v>
      </c>
      <c r="E25" s="151">
        <v>1.27</v>
      </c>
      <c r="F25" s="151">
        <v>0.4</v>
      </c>
      <c r="G25" s="151">
        <v>0.5</v>
      </c>
      <c r="H25" s="151">
        <v>0.6</v>
      </c>
      <c r="I25" s="151">
        <v>1.5</v>
      </c>
      <c r="J25" s="151">
        <v>2.8</v>
      </c>
    </row>
    <row r="26" spans="1:10">
      <c r="A26" s="83"/>
      <c r="B26" s="151"/>
      <c r="C26" s="151"/>
      <c r="D26" s="151"/>
      <c r="E26" s="151"/>
      <c r="F26" s="151"/>
      <c r="G26" s="151"/>
      <c r="H26" s="151"/>
      <c r="I26" s="151"/>
      <c r="J26" s="151"/>
    </row>
    <row r="27" spans="1:10">
      <c r="A27" s="83" t="s">
        <v>148</v>
      </c>
      <c r="B27" s="151">
        <v>182.6</v>
      </c>
      <c r="C27" s="151">
        <v>186.7</v>
      </c>
      <c r="D27" s="151">
        <v>191.5</v>
      </c>
      <c r="E27" s="151">
        <v>192.7</v>
      </c>
      <c r="F27" s="151">
        <v>196.8</v>
      </c>
      <c r="G27" s="151">
        <v>196.1</v>
      </c>
      <c r="H27" s="151">
        <v>195.3</v>
      </c>
      <c r="I27" s="151">
        <v>195.5</v>
      </c>
      <c r="J27" s="151">
        <v>189.5</v>
      </c>
    </row>
    <row r="28" spans="1:10">
      <c r="A28" s="83"/>
      <c r="B28" s="151"/>
      <c r="C28" s="151"/>
      <c r="D28" s="151"/>
      <c r="E28" s="151"/>
      <c r="F28" s="151"/>
      <c r="G28" s="151"/>
      <c r="H28" s="151"/>
      <c r="I28" s="151"/>
      <c r="J28" s="151"/>
    </row>
    <row r="29" spans="1:10">
      <c r="A29" s="83" t="s">
        <v>149</v>
      </c>
      <c r="B29" s="151">
        <v>7.5</v>
      </c>
      <c r="C29" s="151">
        <v>7.6</v>
      </c>
      <c r="D29" s="151">
        <v>8.1999999999999993</v>
      </c>
      <c r="E29" s="151">
        <v>8.8000000000000007</v>
      </c>
      <c r="F29" s="151">
        <v>9.25</v>
      </c>
      <c r="G29" s="151">
        <v>9.25</v>
      </c>
      <c r="H29" s="151">
        <v>9.25</v>
      </c>
      <c r="I29" s="151">
        <v>9.25</v>
      </c>
      <c r="J29" s="151">
        <v>9</v>
      </c>
    </row>
    <row r="30" spans="1:10">
      <c r="A30" s="83" t="s">
        <v>150</v>
      </c>
      <c r="B30" s="151">
        <v>7</v>
      </c>
      <c r="C30" s="151">
        <v>6.8</v>
      </c>
      <c r="D30" s="151">
        <v>6.7</v>
      </c>
      <c r="E30" s="151">
        <v>6.5</v>
      </c>
      <c r="F30" s="151">
        <v>6.8</v>
      </c>
      <c r="G30" s="151">
        <v>6.8</v>
      </c>
      <c r="H30" s="151">
        <v>6.6</v>
      </c>
      <c r="I30" s="151">
        <v>7.1</v>
      </c>
      <c r="J30" s="151">
        <v>6.8</v>
      </c>
    </row>
    <row r="31" spans="1:10">
      <c r="A31" s="83" t="s">
        <v>151</v>
      </c>
      <c r="B31" s="151">
        <v>3.1</v>
      </c>
      <c r="C31" s="151">
        <v>2.8</v>
      </c>
      <c r="D31" s="151">
        <v>2.77</v>
      </c>
      <c r="E31" s="151">
        <v>2.7</v>
      </c>
      <c r="F31" s="151">
        <v>2.7</v>
      </c>
      <c r="G31" s="151">
        <v>2.6</v>
      </c>
      <c r="H31" s="151">
        <v>2.5</v>
      </c>
      <c r="I31" s="151">
        <v>2.7</v>
      </c>
      <c r="J31" s="151">
        <v>2.2999999999999998</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4Q25 &amp;&amp; FY2025&amp;C&amp;"Arial,Regular"&amp;8&amp;[23</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sheetPr>
  <dimension ref="A1:J39"/>
  <sheetViews>
    <sheetView zoomScaleNormal="100" zoomScaleSheetLayoutView="100" workbookViewId="0">
      <selection activeCell="G1" sqref="G1"/>
    </sheetView>
  </sheetViews>
  <sheetFormatPr defaultColWidth="9.109375" defaultRowHeight="14.4"/>
  <cols>
    <col min="1" max="1" width="110.6640625" style="8" customWidth="1"/>
    <col min="2" max="10" width="10.6640625" style="8" customWidth="1"/>
    <col min="11" max="16384" width="9.109375" style="8"/>
  </cols>
  <sheetData>
    <row r="1" spans="1:10">
      <c r="A1" s="244" t="s">
        <v>13</v>
      </c>
      <c r="B1" s="5"/>
      <c r="C1" s="5"/>
      <c r="D1" s="5"/>
      <c r="E1" s="5"/>
      <c r="F1" s="5"/>
      <c r="G1" s="5"/>
      <c r="H1" s="53"/>
      <c r="I1" s="53"/>
      <c r="J1" s="5"/>
    </row>
    <row r="2" spans="1:10" ht="19.2">
      <c r="A2" s="129" t="s">
        <v>373</v>
      </c>
      <c r="B2" s="10"/>
      <c r="C2" s="10"/>
      <c r="D2" s="10"/>
      <c r="E2" s="10"/>
      <c r="F2" s="10"/>
      <c r="G2" s="10"/>
      <c r="H2" s="1"/>
      <c r="I2" s="1"/>
      <c r="J2" s="10"/>
    </row>
    <row r="3" spans="1:10" ht="19.2">
      <c r="A3" s="162" t="s">
        <v>246</v>
      </c>
      <c r="B3" s="10"/>
      <c r="C3" s="10"/>
      <c r="D3" s="10"/>
      <c r="E3" s="10"/>
      <c r="F3" s="10"/>
      <c r="G3" s="10"/>
      <c r="H3" s="1"/>
      <c r="I3" s="1"/>
      <c r="J3" s="10"/>
    </row>
    <row r="4" spans="1:10">
      <c r="A4" s="162" t="s">
        <v>247</v>
      </c>
      <c r="B4" s="69"/>
      <c r="C4" s="69"/>
      <c r="D4" s="69"/>
      <c r="E4" s="69"/>
      <c r="F4" s="69"/>
      <c r="G4" s="69"/>
      <c r="H4" s="72"/>
      <c r="I4" s="72"/>
      <c r="J4" s="69"/>
    </row>
    <row r="5" spans="1:10">
      <c r="A5" s="10" t="s">
        <v>248</v>
      </c>
      <c r="B5" s="69"/>
      <c r="C5" s="69"/>
      <c r="D5" s="69"/>
      <c r="E5" s="69"/>
      <c r="F5" s="69"/>
      <c r="G5" s="69"/>
      <c r="H5" s="72"/>
      <c r="I5" s="72"/>
      <c r="J5" s="69"/>
    </row>
    <row r="6" spans="1:10" ht="15" thickBot="1">
      <c r="A6" s="10"/>
      <c r="B6" s="69"/>
      <c r="C6" s="69"/>
      <c r="D6" s="69"/>
      <c r="E6" s="69"/>
      <c r="F6" s="69"/>
      <c r="G6" s="69"/>
      <c r="H6" s="72"/>
      <c r="I6" s="72"/>
      <c r="J6" s="69"/>
    </row>
    <row r="7" spans="1:10" ht="15" thickBot="1">
      <c r="A7" s="115" t="s">
        <v>35</v>
      </c>
      <c r="B7" s="123">
        <v>46022</v>
      </c>
      <c r="C7" s="123">
        <v>45657</v>
      </c>
      <c r="D7" s="123">
        <v>45291</v>
      </c>
      <c r="E7" s="123">
        <v>44926</v>
      </c>
      <c r="F7" s="123">
        <v>44561</v>
      </c>
      <c r="G7" s="93"/>
      <c r="H7" s="93"/>
      <c r="I7" s="93"/>
      <c r="J7" s="93"/>
    </row>
    <row r="8" spans="1:10">
      <c r="A8" s="116" t="s">
        <v>127</v>
      </c>
      <c r="B8" s="125">
        <v>14599</v>
      </c>
      <c r="C8" s="125">
        <v>6690.0703869999998</v>
      </c>
      <c r="D8" s="125">
        <v>0</v>
      </c>
      <c r="E8" s="133">
        <v>0</v>
      </c>
      <c r="F8" s="133">
        <v>0</v>
      </c>
      <c r="G8" s="104"/>
      <c r="H8" s="104"/>
      <c r="I8" s="104"/>
      <c r="J8" s="104"/>
    </row>
    <row r="9" spans="1:10">
      <c r="A9" s="116" t="s">
        <v>238</v>
      </c>
      <c r="B9" s="125">
        <v>5096</v>
      </c>
      <c r="C9" s="125">
        <v>762.71066699999994</v>
      </c>
      <c r="D9" s="125">
        <v>796.13599999999997</v>
      </c>
      <c r="E9" s="133">
        <v>828.09375</v>
      </c>
      <c r="F9" s="133">
        <v>0</v>
      </c>
      <c r="G9" s="83"/>
      <c r="H9" s="83"/>
      <c r="I9" s="83"/>
      <c r="J9" s="83"/>
    </row>
    <row r="10" spans="1:10">
      <c r="A10" s="116" t="s">
        <v>128</v>
      </c>
      <c r="B10" s="125">
        <v>2732</v>
      </c>
      <c r="C10" s="125">
        <v>10450.174118999999</v>
      </c>
      <c r="D10" s="125">
        <v>5987.5983839999999</v>
      </c>
      <c r="E10" s="133">
        <v>6257.4677799999999</v>
      </c>
      <c r="F10" s="133">
        <v>6332</v>
      </c>
      <c r="G10" s="105"/>
      <c r="H10" s="105"/>
      <c r="I10" s="105"/>
      <c r="J10" s="105"/>
    </row>
    <row r="11" spans="1:10">
      <c r="A11" s="116" t="s">
        <v>129</v>
      </c>
      <c r="B11" s="125">
        <v>12703</v>
      </c>
      <c r="C11" s="125">
        <v>33150.008204999998</v>
      </c>
      <c r="D11" s="125">
        <v>26342.916970999999</v>
      </c>
      <c r="E11" s="133">
        <v>16099.598088999999</v>
      </c>
      <c r="F11" s="133">
        <v>9688</v>
      </c>
      <c r="G11" s="105"/>
      <c r="H11" s="105"/>
      <c r="I11" s="105"/>
      <c r="J11" s="105"/>
    </row>
    <row r="12" spans="1:10">
      <c r="A12" s="117" t="s">
        <v>239</v>
      </c>
      <c r="B12" s="125">
        <v>87595</v>
      </c>
      <c r="C12" s="125">
        <v>1044.1455470000001</v>
      </c>
      <c r="D12" s="125">
        <v>1025.3879059999999</v>
      </c>
      <c r="E12" s="133">
        <v>771.92158400000005</v>
      </c>
      <c r="F12" s="133">
        <v>836</v>
      </c>
      <c r="G12" s="105"/>
      <c r="H12" s="105"/>
      <c r="I12" s="105"/>
      <c r="J12" s="105"/>
    </row>
    <row r="13" spans="1:10">
      <c r="A13" s="158" t="s">
        <v>240</v>
      </c>
      <c r="B13" s="125">
        <v>32241</v>
      </c>
      <c r="C13" s="125">
        <v>6763.8182049999996</v>
      </c>
      <c r="D13" s="125">
        <v>880</v>
      </c>
      <c r="E13" s="133">
        <v>5283.3881920000003</v>
      </c>
      <c r="F13" s="133">
        <v>5055</v>
      </c>
      <c r="G13" s="105"/>
      <c r="H13" s="105"/>
      <c r="I13" s="105"/>
      <c r="J13" s="105"/>
    </row>
    <row r="14" spans="1:10">
      <c r="A14" s="117" t="s">
        <v>241</v>
      </c>
      <c r="B14" s="122">
        <v>729</v>
      </c>
      <c r="C14" s="122">
        <v>27593.109925150002</v>
      </c>
      <c r="D14" s="122">
        <v>25958.29659491</v>
      </c>
      <c r="E14" s="133">
        <v>26534.931908990002</v>
      </c>
      <c r="F14" s="133">
        <v>20187</v>
      </c>
      <c r="G14" s="105"/>
      <c r="H14" s="105"/>
      <c r="I14" s="105"/>
      <c r="J14" s="105"/>
    </row>
    <row r="15" spans="1:10">
      <c r="A15" s="158" t="s">
        <v>242</v>
      </c>
      <c r="B15" s="125">
        <v>905</v>
      </c>
      <c r="C15" s="125">
        <v>629.68915400000003</v>
      </c>
      <c r="D15" s="125">
        <v>1455.270278</v>
      </c>
      <c r="E15" s="133">
        <v>2757.0963919999999</v>
      </c>
      <c r="F15" s="133">
        <v>3636</v>
      </c>
      <c r="G15" s="105"/>
      <c r="H15" s="105"/>
      <c r="I15" s="105"/>
      <c r="J15" s="105"/>
    </row>
    <row r="16" spans="1:10">
      <c r="A16" s="116" t="s">
        <v>130</v>
      </c>
      <c r="B16" s="125">
        <v>7388</v>
      </c>
      <c r="C16" s="125">
        <v>8951.3159090000008</v>
      </c>
      <c r="D16" s="125">
        <v>3520.9497670000001</v>
      </c>
      <c r="E16" s="133">
        <v>355.87274600000001</v>
      </c>
      <c r="F16" s="133">
        <v>366</v>
      </c>
    </row>
    <row r="17" spans="1:6">
      <c r="A17" s="116" t="s">
        <v>243</v>
      </c>
      <c r="B17" s="125">
        <v>222</v>
      </c>
      <c r="C17" s="125">
        <v>3053.359062</v>
      </c>
      <c r="D17" s="125">
        <v>252.611437</v>
      </c>
      <c r="E17" s="133">
        <v>96.284492999999998</v>
      </c>
      <c r="F17" s="133">
        <v>431</v>
      </c>
    </row>
    <row r="18" spans="1:6">
      <c r="A18" s="159" t="s">
        <v>244</v>
      </c>
      <c r="B18" s="125">
        <v>8415</v>
      </c>
      <c r="C18" s="125">
        <v>10454.0823143</v>
      </c>
      <c r="D18" s="125">
        <v>8592.7143194500004</v>
      </c>
      <c r="E18" s="133">
        <v>7141.4577650200008</v>
      </c>
      <c r="F18" s="133">
        <v>4988</v>
      </c>
    </row>
    <row r="19" spans="1:6">
      <c r="A19" s="194" t="s">
        <v>245</v>
      </c>
      <c r="B19" s="161"/>
      <c r="C19" s="161"/>
      <c r="D19" s="161"/>
      <c r="E19" s="160"/>
      <c r="F19" s="160"/>
    </row>
    <row r="20" spans="1:6" ht="15" thickBot="1">
      <c r="A20" s="116" t="s">
        <v>249</v>
      </c>
      <c r="B20" s="133">
        <v>5245</v>
      </c>
      <c r="C20" s="133">
        <v>10328</v>
      </c>
      <c r="D20" s="133">
        <v>22579.227866000001</v>
      </c>
      <c r="E20" s="133">
        <v>12443.563104360001</v>
      </c>
      <c r="F20" s="133">
        <v>6259</v>
      </c>
    </row>
    <row r="21" spans="1:6" ht="15" thickBot="1">
      <c r="A21" s="118" t="s">
        <v>202</v>
      </c>
      <c r="B21" s="107">
        <v>177870</v>
      </c>
      <c r="C21" s="107">
        <v>119870.48349445</v>
      </c>
      <c r="D21" s="107">
        <v>97391.109523359992</v>
      </c>
      <c r="E21" s="107">
        <v>78570</v>
      </c>
      <c r="F21" s="107">
        <v>57778</v>
      </c>
    </row>
    <row r="22" spans="1:6" ht="15" thickBot="1">
      <c r="A22" s="119"/>
      <c r="B22" s="102"/>
      <c r="C22" s="102"/>
      <c r="D22" s="102"/>
      <c r="E22" s="102"/>
      <c r="F22" s="102"/>
    </row>
    <row r="23" spans="1:6" ht="15" thickBot="1">
      <c r="A23" s="115" t="s">
        <v>35</v>
      </c>
      <c r="B23" s="123">
        <v>46022</v>
      </c>
      <c r="C23" s="123">
        <v>45657</v>
      </c>
      <c r="D23" s="123">
        <v>45291</v>
      </c>
      <c r="E23" s="123">
        <v>44926</v>
      </c>
      <c r="F23" s="123">
        <v>44561</v>
      </c>
    </row>
    <row r="24" spans="1:6">
      <c r="A24" s="117" t="s">
        <v>381</v>
      </c>
      <c r="B24" s="125">
        <v>120294</v>
      </c>
      <c r="C24" s="125">
        <v>29251</v>
      </c>
      <c r="D24" s="125">
        <v>10320</v>
      </c>
      <c r="E24" s="133">
        <v>10320</v>
      </c>
      <c r="F24" s="133">
        <v>6603</v>
      </c>
    </row>
    <row r="25" spans="1:6">
      <c r="A25" s="117" t="s">
        <v>382</v>
      </c>
      <c r="B25" s="133">
        <v>0</v>
      </c>
      <c r="C25" s="133">
        <v>21424</v>
      </c>
      <c r="D25" s="133">
        <v>45150</v>
      </c>
      <c r="E25" s="133">
        <v>87420</v>
      </c>
      <c r="F25" s="133">
        <v>44657</v>
      </c>
    </row>
    <row r="26" spans="1:6">
      <c r="A26" s="117" t="s">
        <v>383</v>
      </c>
      <c r="B26" s="133">
        <v>10882</v>
      </c>
      <c r="C26" s="133">
        <v>12023</v>
      </c>
      <c r="D26" s="133">
        <v>12337</v>
      </c>
      <c r="E26" s="133">
        <v>12337</v>
      </c>
      <c r="F26" s="133">
        <v>0</v>
      </c>
    </row>
    <row r="27" spans="1:6" ht="15" thickBot="1">
      <c r="A27" s="117" t="s">
        <v>384</v>
      </c>
      <c r="B27" s="133">
        <v>178</v>
      </c>
      <c r="C27" s="133">
        <v>124</v>
      </c>
      <c r="D27" s="133">
        <v>153</v>
      </c>
      <c r="E27" s="133">
        <v>10</v>
      </c>
      <c r="F27" s="133">
        <v>0</v>
      </c>
    </row>
    <row r="28" spans="1:6" ht="15" thickBot="1">
      <c r="A28" s="118" t="s">
        <v>203</v>
      </c>
      <c r="B28" s="107">
        <v>131354</v>
      </c>
      <c r="C28" s="107">
        <v>62822</v>
      </c>
      <c r="D28" s="107">
        <v>67960</v>
      </c>
      <c r="E28" s="107">
        <v>110087</v>
      </c>
      <c r="F28" s="107">
        <v>51260</v>
      </c>
    </row>
    <row r="29" spans="1:6">
      <c r="A29" s="120"/>
      <c r="B29" s="133"/>
      <c r="C29" s="133"/>
      <c r="D29" s="133"/>
      <c r="E29" s="133"/>
      <c r="F29" s="133"/>
    </row>
    <row r="30" spans="1:6">
      <c r="A30" s="120" t="s">
        <v>387</v>
      </c>
      <c r="B30" s="125">
        <v>32412</v>
      </c>
      <c r="C30" s="125">
        <v>43856</v>
      </c>
      <c r="D30" s="125">
        <v>46543</v>
      </c>
      <c r="E30" s="133">
        <v>44950</v>
      </c>
      <c r="F30" s="133">
        <v>0</v>
      </c>
    </row>
    <row r="31" spans="1:6">
      <c r="A31" s="120" t="s">
        <v>386</v>
      </c>
      <c r="B31" s="124">
        <v>1</v>
      </c>
      <c r="C31" s="124">
        <v>1</v>
      </c>
      <c r="D31" s="124">
        <v>1</v>
      </c>
      <c r="E31" s="124">
        <v>1</v>
      </c>
      <c r="F31" s="124">
        <v>1</v>
      </c>
    </row>
    <row r="32" spans="1:6">
      <c r="A32" s="120" t="s">
        <v>385</v>
      </c>
      <c r="B32" s="124">
        <v>1</v>
      </c>
      <c r="C32" s="124">
        <v>1</v>
      </c>
      <c r="D32" s="124">
        <v>1</v>
      </c>
      <c r="E32" s="121">
        <v>0.51614289881327047</v>
      </c>
      <c r="F32" s="121">
        <v>1.1271556769410846</v>
      </c>
    </row>
    <row r="33" spans="1:10">
      <c r="A33" s="120"/>
      <c r="B33" s="121"/>
      <c r="C33" s="121"/>
      <c r="D33" s="121"/>
      <c r="E33" s="121"/>
      <c r="F33" s="121"/>
    </row>
    <row r="34" spans="1:10" ht="12" customHeight="1">
      <c r="A34" s="163" t="s">
        <v>250</v>
      </c>
      <c r="B34" s="102"/>
      <c r="C34" s="102"/>
      <c r="D34" s="102"/>
      <c r="E34" s="102"/>
      <c r="F34" s="102"/>
    </row>
    <row r="35" spans="1:10" ht="12" customHeight="1">
      <c r="A35" s="106" t="s">
        <v>388</v>
      </c>
      <c r="B35" s="103"/>
      <c r="C35" s="103"/>
      <c r="D35" s="103"/>
      <c r="E35" s="103"/>
      <c r="F35" s="103"/>
    </row>
    <row r="36" spans="1:10" ht="24" customHeight="1">
      <c r="A36" s="249" t="s">
        <v>389</v>
      </c>
      <c r="B36" s="249"/>
      <c r="C36" s="249"/>
      <c r="D36" s="249"/>
      <c r="E36" s="249"/>
      <c r="F36" s="249"/>
    </row>
    <row r="37" spans="1:10" ht="12" customHeight="1">
      <c r="A37" s="103" t="s">
        <v>390</v>
      </c>
      <c r="B37" s="103"/>
      <c r="C37" s="103"/>
      <c r="D37" s="103"/>
      <c r="E37" s="103"/>
      <c r="F37" s="103"/>
      <c r="G37" s="103"/>
      <c r="H37" s="103"/>
      <c r="I37" s="103"/>
      <c r="J37" s="103"/>
    </row>
    <row r="38" spans="1:10" ht="15" customHeight="1">
      <c r="A38" s="103"/>
      <c r="B38" s="126"/>
      <c r="C38" s="126"/>
      <c r="D38" s="126"/>
      <c r="E38" s="126"/>
      <c r="F38" s="126"/>
      <c r="G38" s="126"/>
      <c r="H38" s="126"/>
      <c r="I38" s="126"/>
      <c r="J38" s="126"/>
    </row>
    <row r="39" spans="1:10">
      <c r="A39" s="249"/>
      <c r="B39" s="249"/>
      <c r="C39" s="249"/>
      <c r="D39" s="249"/>
      <c r="E39" s="249"/>
      <c r="F39" s="249"/>
      <c r="G39" s="249"/>
      <c r="H39" s="249"/>
      <c r="I39" s="249"/>
      <c r="J39" s="249"/>
    </row>
  </sheetData>
  <mergeCells count="2">
    <mergeCell ref="A39:J39"/>
    <mergeCell ref="A36:F36"/>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79" fitToHeight="0" orientation="landscape" r:id="rId1"/>
  <headerFooter scaleWithDoc="0">
    <oddFooter>&amp;L&amp;"Arial,Regular"&amp;8Íslandsbanki Factbook 4Q25 &amp;&amp; FY2025&amp;C&amp;"Arial,Regular"&amp;8&amp;[24</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sheetPr>
  <dimension ref="A1:V59"/>
  <sheetViews>
    <sheetView zoomScale="85" zoomScaleNormal="85" zoomScaleSheetLayoutView="100" zoomScalePageLayoutView="70" workbookViewId="0"/>
  </sheetViews>
  <sheetFormatPr defaultColWidth="9.109375" defaultRowHeight="14.4"/>
  <cols>
    <col min="1" max="1" width="55.6640625" style="8" customWidth="1"/>
    <col min="2" max="20" width="10.6640625" style="8" customWidth="1"/>
    <col min="21" max="21" width="9.109375" style="8" customWidth="1"/>
    <col min="22" max="16384" width="9.109375" style="8"/>
  </cols>
  <sheetData>
    <row r="1" spans="1:22">
      <c r="A1" s="244" t="s">
        <v>13</v>
      </c>
      <c r="B1" s="5"/>
      <c r="C1" s="5"/>
      <c r="D1" s="5"/>
      <c r="E1" s="5"/>
      <c r="F1" s="5"/>
      <c r="G1" s="5"/>
      <c r="H1" s="5"/>
      <c r="I1" s="5"/>
      <c r="J1" s="5"/>
      <c r="K1" s="5"/>
      <c r="L1" s="5"/>
      <c r="M1" s="5"/>
      <c r="N1" s="5"/>
      <c r="O1" s="5"/>
      <c r="P1" s="5"/>
      <c r="Q1" s="5"/>
      <c r="R1" s="5"/>
      <c r="S1" s="5"/>
      <c r="T1" s="5"/>
    </row>
    <row r="2" spans="1:22" ht="15.6">
      <c r="A2" s="129" t="s">
        <v>372</v>
      </c>
      <c r="B2" s="130"/>
      <c r="C2" s="130"/>
      <c r="D2" s="129"/>
      <c r="E2" s="129"/>
      <c r="F2" s="131"/>
      <c r="G2" s="131"/>
      <c r="H2" s="131"/>
      <c r="I2" s="130"/>
      <c r="J2" s="130"/>
      <c r="K2" s="130"/>
      <c r="L2" s="130"/>
      <c r="M2" s="130"/>
      <c r="N2" s="130"/>
      <c r="O2" s="130"/>
      <c r="P2" s="5"/>
      <c r="Q2" s="5"/>
      <c r="R2" s="5"/>
      <c r="S2" s="5"/>
      <c r="T2" s="5"/>
    </row>
    <row r="3" spans="1:22" ht="15" customHeight="1">
      <c r="A3" s="129"/>
      <c r="B3" s="130"/>
      <c r="C3" s="130"/>
      <c r="D3" s="129"/>
      <c r="E3" s="129"/>
      <c r="F3" s="131"/>
      <c r="G3" s="131"/>
      <c r="H3" s="131"/>
      <c r="I3" s="130"/>
      <c r="J3" s="130"/>
      <c r="K3" s="130"/>
      <c r="L3" s="130"/>
      <c r="M3" s="130"/>
      <c r="N3" s="130"/>
      <c r="O3" s="130"/>
      <c r="P3" s="5"/>
      <c r="Q3" s="5"/>
      <c r="R3" s="5"/>
      <c r="S3" s="5"/>
      <c r="T3" s="5"/>
    </row>
    <row r="4" spans="1:22" ht="15" customHeight="1">
      <c r="A4" s="5"/>
      <c r="B4" s="250" t="s">
        <v>180</v>
      </c>
      <c r="C4" s="250"/>
      <c r="D4" s="251"/>
      <c r="E4" s="252" t="s">
        <v>181</v>
      </c>
      <c r="F4" s="253"/>
      <c r="G4" s="253"/>
      <c r="H4" s="253"/>
      <c r="I4" s="253"/>
      <c r="J4" s="253"/>
      <c r="K4" s="253"/>
      <c r="L4" s="253"/>
      <c r="M4" s="253"/>
      <c r="N4" s="253"/>
      <c r="O4" s="253"/>
      <c r="P4" s="253"/>
      <c r="Q4" s="253"/>
      <c r="R4" s="254"/>
      <c r="S4" s="132"/>
      <c r="T4" s="6"/>
    </row>
    <row r="5" spans="1:22" ht="82.5" customHeight="1">
      <c r="A5" s="83"/>
      <c r="B5" s="134" t="s">
        <v>370</v>
      </c>
      <c r="C5" s="134" t="s">
        <v>253</v>
      </c>
      <c r="D5" s="134" t="s">
        <v>197</v>
      </c>
      <c r="E5" s="166" t="s">
        <v>254</v>
      </c>
      <c r="F5" s="167" t="s">
        <v>255</v>
      </c>
      <c r="G5" s="167" t="s">
        <v>192</v>
      </c>
      <c r="H5" s="167" t="s">
        <v>369</v>
      </c>
      <c r="I5" s="167" t="s">
        <v>256</v>
      </c>
      <c r="J5" s="167" t="s">
        <v>257</v>
      </c>
      <c r="K5" s="167" t="s">
        <v>129</v>
      </c>
      <c r="L5" s="167" t="s">
        <v>194</v>
      </c>
      <c r="M5" s="167" t="s">
        <v>374</v>
      </c>
      <c r="N5" s="167" t="s">
        <v>238</v>
      </c>
      <c r="O5" s="167" t="s">
        <v>183</v>
      </c>
      <c r="P5" s="167" t="s">
        <v>182</v>
      </c>
      <c r="Q5" s="167" t="s">
        <v>258</v>
      </c>
      <c r="R5" s="167" t="s">
        <v>195</v>
      </c>
      <c r="S5" s="137" t="s">
        <v>184</v>
      </c>
      <c r="T5" s="138" t="s">
        <v>198</v>
      </c>
    </row>
    <row r="6" spans="1:22" ht="6" customHeight="1">
      <c r="A6" s="83"/>
      <c r="B6" s="134"/>
      <c r="C6" s="134"/>
      <c r="D6" s="134"/>
      <c r="E6" s="135"/>
      <c r="F6" s="136"/>
      <c r="G6" s="136"/>
      <c r="H6" s="136"/>
      <c r="I6" s="136"/>
      <c r="J6" s="136"/>
      <c r="K6" s="136"/>
      <c r="L6" s="136"/>
      <c r="M6" s="136"/>
      <c r="N6" s="136"/>
      <c r="O6" s="136"/>
      <c r="P6" s="136"/>
      <c r="Q6" s="136"/>
      <c r="R6" s="139"/>
      <c r="S6" s="140"/>
      <c r="T6" s="138"/>
    </row>
    <row r="7" spans="1:22" ht="18" customHeight="1" thickBot="1">
      <c r="A7" s="243"/>
      <c r="B7" s="142" t="s">
        <v>35</v>
      </c>
      <c r="C7" s="142" t="s">
        <v>185</v>
      </c>
      <c r="D7" s="142" t="s">
        <v>185</v>
      </c>
      <c r="E7" s="143" t="s">
        <v>186</v>
      </c>
      <c r="F7" s="142" t="s">
        <v>187</v>
      </c>
      <c r="G7" s="142" t="s">
        <v>193</v>
      </c>
      <c r="H7" s="142" t="s">
        <v>187</v>
      </c>
      <c r="I7" s="142" t="s">
        <v>188</v>
      </c>
      <c r="J7" s="142" t="s">
        <v>187</v>
      </c>
      <c r="K7" s="142" t="s">
        <v>189</v>
      </c>
      <c r="L7" s="142" t="s">
        <v>193</v>
      </c>
      <c r="M7" s="142" t="s">
        <v>187</v>
      </c>
      <c r="N7" s="142" t="s">
        <v>189</v>
      </c>
      <c r="O7" s="142" t="s">
        <v>187</v>
      </c>
      <c r="P7" s="142" t="s">
        <v>187</v>
      </c>
      <c r="Q7" s="142" t="s">
        <v>187</v>
      </c>
      <c r="R7" s="144" t="s">
        <v>187</v>
      </c>
      <c r="S7" s="142" t="s">
        <v>186</v>
      </c>
      <c r="T7" s="142" t="s">
        <v>186</v>
      </c>
    </row>
    <row r="8" spans="1:22">
      <c r="A8" s="164" t="s">
        <v>127</v>
      </c>
      <c r="B8" s="193">
        <v>14580.259522</v>
      </c>
      <c r="C8" s="170">
        <v>1</v>
      </c>
      <c r="D8" s="171">
        <v>0.95900689751509227</v>
      </c>
      <c r="E8" s="172">
        <v>5212</v>
      </c>
      <c r="F8" s="173">
        <v>3529</v>
      </c>
      <c r="G8" s="174"/>
      <c r="H8" s="174"/>
      <c r="I8" s="175"/>
      <c r="J8" s="175"/>
      <c r="K8" s="175"/>
      <c r="L8" s="175"/>
      <c r="M8" s="175"/>
      <c r="N8" s="175"/>
      <c r="O8" s="175"/>
      <c r="P8" s="175"/>
      <c r="Q8" s="175"/>
      <c r="R8" s="175"/>
      <c r="S8" s="222">
        <v>0.36</v>
      </c>
      <c r="T8" s="223">
        <v>52.62</v>
      </c>
      <c r="V8" s="230"/>
    </row>
    <row r="9" spans="1:22">
      <c r="A9" s="164" t="s">
        <v>378</v>
      </c>
      <c r="B9" s="193">
        <v>5096</v>
      </c>
      <c r="C9" s="170">
        <v>0.31690747017701959</v>
      </c>
      <c r="D9" s="171">
        <v>1</v>
      </c>
      <c r="E9" s="176"/>
      <c r="F9" s="174"/>
      <c r="G9" s="177">
        <v>4523.4206181116815</v>
      </c>
      <c r="H9" s="177">
        <v>5926.9135253454597</v>
      </c>
      <c r="I9" s="175"/>
      <c r="J9" s="175"/>
      <c r="K9" s="175"/>
      <c r="L9" s="175"/>
      <c r="M9" s="175"/>
      <c r="N9" s="175"/>
      <c r="O9" s="175"/>
      <c r="P9" s="175"/>
      <c r="Q9" s="175"/>
      <c r="R9" s="175"/>
      <c r="S9" s="222"/>
      <c r="T9" s="223"/>
      <c r="V9" s="230"/>
    </row>
    <row r="10" spans="1:22">
      <c r="A10" s="164" t="s">
        <v>239</v>
      </c>
      <c r="B10" s="193">
        <v>2731.7016079999999</v>
      </c>
      <c r="C10" s="170">
        <v>0.17133826130390445</v>
      </c>
      <c r="D10" s="171">
        <v>0.99907548723747719</v>
      </c>
      <c r="E10" s="178"/>
      <c r="F10" s="174"/>
      <c r="G10" s="175"/>
      <c r="H10" s="175"/>
      <c r="I10" s="175">
        <v>10863</v>
      </c>
      <c r="J10" s="175"/>
      <c r="K10" s="175"/>
      <c r="L10" s="175"/>
      <c r="M10" s="175"/>
      <c r="N10" s="175"/>
      <c r="O10" s="175"/>
      <c r="P10" s="175"/>
      <c r="Q10" s="175"/>
      <c r="R10" s="175"/>
      <c r="S10" s="222"/>
      <c r="T10" s="223"/>
      <c r="V10" s="230"/>
    </row>
    <row r="11" spans="1:22">
      <c r="A11" s="164" t="s">
        <v>379</v>
      </c>
      <c r="B11" s="193">
        <v>12703.569575</v>
      </c>
      <c r="C11" s="170">
        <v>0.81387132861872635</v>
      </c>
      <c r="D11" s="171">
        <v>1</v>
      </c>
      <c r="E11" s="178">
        <v>6611</v>
      </c>
      <c r="F11" s="174"/>
      <c r="G11" s="175"/>
      <c r="H11" s="175"/>
      <c r="I11" s="175"/>
      <c r="J11" s="173">
        <v>268</v>
      </c>
      <c r="K11" s="175"/>
      <c r="L11" s="175"/>
      <c r="M11" s="175"/>
      <c r="N11" s="175"/>
      <c r="O11" s="175"/>
      <c r="P11" s="175"/>
      <c r="Q11" s="175"/>
      <c r="R11" s="175"/>
      <c r="S11" s="222">
        <v>0.52</v>
      </c>
      <c r="T11" s="223">
        <v>76.61</v>
      </c>
      <c r="V11" s="230"/>
    </row>
    <row r="12" spans="1:22">
      <c r="A12" s="164" t="s">
        <v>380</v>
      </c>
      <c r="B12" s="193">
        <v>87594.643752999997</v>
      </c>
      <c r="C12" s="170">
        <v>0.82178915262501129</v>
      </c>
      <c r="D12" s="171">
        <v>1</v>
      </c>
      <c r="E12" s="179"/>
      <c r="F12" s="175"/>
      <c r="G12" s="175"/>
      <c r="H12" s="175"/>
      <c r="I12" s="175"/>
      <c r="J12" s="175"/>
      <c r="K12" s="175">
        <v>98835</v>
      </c>
      <c r="L12" s="175"/>
      <c r="M12" s="175"/>
      <c r="N12" s="175"/>
      <c r="O12" s="175"/>
      <c r="P12" s="175"/>
      <c r="Q12" s="175"/>
      <c r="R12" s="175"/>
      <c r="S12" s="224"/>
      <c r="T12" s="225"/>
      <c r="V12" s="230"/>
    </row>
    <row r="13" spans="1:22">
      <c r="A13" s="164" t="s">
        <v>241</v>
      </c>
      <c r="B13" s="193">
        <v>32241.366367999999</v>
      </c>
      <c r="C13" s="170">
        <v>0.92401032017061202</v>
      </c>
      <c r="D13" s="171">
        <v>0.96064019965793035</v>
      </c>
      <c r="E13" s="180"/>
      <c r="F13" s="175"/>
      <c r="G13" s="175"/>
      <c r="H13" s="175"/>
      <c r="I13" s="175"/>
      <c r="J13" s="175"/>
      <c r="K13" s="181"/>
      <c r="L13" s="175">
        <v>27799</v>
      </c>
      <c r="M13" s="175">
        <v>1</v>
      </c>
      <c r="N13" s="175"/>
      <c r="O13" s="175"/>
      <c r="P13" s="175"/>
      <c r="Q13" s="175"/>
      <c r="R13" s="175"/>
      <c r="S13" s="224"/>
      <c r="T13" s="223"/>
      <c r="V13" s="230"/>
    </row>
    <row r="14" spans="1:22">
      <c r="A14" s="164" t="s">
        <v>238</v>
      </c>
      <c r="B14" s="193">
        <v>729.14599999999996</v>
      </c>
      <c r="C14" s="170">
        <v>0.95972946113292656</v>
      </c>
      <c r="D14" s="171">
        <v>1</v>
      </c>
      <c r="E14" s="179"/>
      <c r="F14" s="175"/>
      <c r="G14" s="175"/>
      <c r="H14" s="175"/>
      <c r="I14" s="175"/>
      <c r="J14" s="175"/>
      <c r="K14" s="175"/>
      <c r="L14" s="175"/>
      <c r="M14" s="175"/>
      <c r="N14" s="175">
        <v>64276</v>
      </c>
      <c r="O14" s="175"/>
      <c r="P14" s="175"/>
      <c r="Q14" s="175"/>
      <c r="R14" s="175"/>
      <c r="S14" s="224"/>
      <c r="T14" s="225"/>
      <c r="V14" s="230"/>
    </row>
    <row r="15" spans="1:22" ht="15" customHeight="1">
      <c r="A15" s="164" t="s">
        <v>190</v>
      </c>
      <c r="B15" s="193">
        <v>905</v>
      </c>
      <c r="C15" s="170">
        <v>0.94956930722542388</v>
      </c>
      <c r="D15" s="171">
        <v>1</v>
      </c>
      <c r="E15" s="179"/>
      <c r="F15" s="175"/>
      <c r="G15" s="175"/>
      <c r="H15" s="175"/>
      <c r="I15" s="175"/>
      <c r="J15" s="175"/>
      <c r="K15" s="175"/>
      <c r="L15" s="175"/>
      <c r="M15" s="175"/>
      <c r="N15" s="181"/>
      <c r="O15" s="175">
        <v>120</v>
      </c>
      <c r="P15" s="175">
        <v>56</v>
      </c>
      <c r="Q15" s="175"/>
      <c r="R15" s="175"/>
      <c r="S15" s="224"/>
      <c r="T15" s="225"/>
      <c r="V15" s="230"/>
    </row>
    <row r="16" spans="1:22">
      <c r="A16" s="164" t="s">
        <v>130</v>
      </c>
      <c r="B16" s="193">
        <v>7388</v>
      </c>
      <c r="C16" s="170">
        <v>0.85152935250067419</v>
      </c>
      <c r="D16" s="171">
        <v>0.99967210361974723</v>
      </c>
      <c r="E16" s="179"/>
      <c r="F16" s="175"/>
      <c r="G16" s="175"/>
      <c r="H16" s="175"/>
      <c r="I16" s="175"/>
      <c r="J16" s="175"/>
      <c r="K16" s="175"/>
      <c r="L16" s="175"/>
      <c r="M16" s="175"/>
      <c r="N16" s="175"/>
      <c r="O16" s="175"/>
      <c r="P16" s="175">
        <v>250</v>
      </c>
      <c r="Q16" s="175"/>
      <c r="R16" s="175"/>
      <c r="S16" s="224"/>
      <c r="T16" s="225"/>
      <c r="V16" s="230"/>
    </row>
    <row r="17" spans="1:22">
      <c r="A17" s="164" t="s">
        <v>261</v>
      </c>
      <c r="B17" s="193">
        <v>222.63704000000001</v>
      </c>
      <c r="C17" s="182" t="s">
        <v>371</v>
      </c>
      <c r="D17" s="171">
        <v>0.18088830591711064</v>
      </c>
      <c r="E17" s="179"/>
      <c r="F17" s="175"/>
      <c r="G17" s="175"/>
      <c r="H17" s="175"/>
      <c r="I17" s="175"/>
      <c r="J17" s="175"/>
      <c r="K17" s="175"/>
      <c r="L17" s="175"/>
      <c r="M17" s="175"/>
      <c r="N17" s="175"/>
      <c r="O17" s="175"/>
      <c r="P17" s="175"/>
      <c r="Q17" s="175">
        <v>55</v>
      </c>
      <c r="R17" s="175"/>
      <c r="S17" s="224"/>
      <c r="T17" s="225"/>
      <c r="V17" s="230"/>
    </row>
    <row r="18" spans="1:22">
      <c r="A18" s="164" t="s">
        <v>191</v>
      </c>
      <c r="B18" s="193">
        <v>8415.0402560000002</v>
      </c>
      <c r="C18" s="182" t="s">
        <v>371</v>
      </c>
      <c r="D18" s="171">
        <v>0.94</v>
      </c>
      <c r="E18" s="179"/>
      <c r="F18" s="175"/>
      <c r="G18" s="175"/>
      <c r="H18" s="175"/>
      <c r="I18" s="175"/>
      <c r="J18" s="175"/>
      <c r="K18" s="175"/>
      <c r="L18" s="175"/>
      <c r="M18" s="175"/>
      <c r="N18" s="175"/>
      <c r="O18" s="175"/>
      <c r="P18" s="175"/>
      <c r="Q18" s="175"/>
      <c r="R18" s="175">
        <v>25</v>
      </c>
      <c r="S18" s="224"/>
      <c r="T18" s="225"/>
      <c r="V18" s="230"/>
    </row>
    <row r="19" spans="1:22">
      <c r="A19" s="168" t="s">
        <v>245</v>
      </c>
      <c r="B19" s="183"/>
      <c r="C19" s="183"/>
      <c r="D19" s="183"/>
      <c r="E19" s="191"/>
      <c r="F19" s="183"/>
      <c r="G19" s="183"/>
      <c r="H19" s="183"/>
      <c r="I19" s="183"/>
      <c r="J19" s="183"/>
      <c r="K19" s="183"/>
      <c r="L19" s="183"/>
      <c r="M19" s="183"/>
      <c r="N19" s="183"/>
      <c r="O19" s="183"/>
      <c r="P19" s="183"/>
      <c r="Q19" s="183"/>
      <c r="R19" s="183"/>
      <c r="S19" s="226"/>
      <c r="T19" s="227"/>
      <c r="V19" s="230"/>
    </row>
    <row r="20" spans="1:22">
      <c r="A20" s="169" t="s">
        <v>127</v>
      </c>
      <c r="B20" s="193">
        <v>5244.7783399999998</v>
      </c>
      <c r="C20" s="184">
        <v>1</v>
      </c>
      <c r="D20" s="185">
        <v>1</v>
      </c>
      <c r="E20" s="192">
        <v>3123</v>
      </c>
      <c r="F20" s="186">
        <v>2161</v>
      </c>
      <c r="G20" s="175"/>
      <c r="H20" s="175"/>
      <c r="I20" s="175"/>
      <c r="J20" s="175"/>
      <c r="K20" s="175"/>
      <c r="L20" s="175"/>
      <c r="M20" s="175"/>
      <c r="N20" s="175"/>
      <c r="O20" s="175"/>
      <c r="P20" s="175"/>
      <c r="Q20" s="175"/>
      <c r="R20" s="175"/>
      <c r="S20" s="224">
        <v>0.6</v>
      </c>
      <c r="T20" s="225">
        <v>87.64</v>
      </c>
      <c r="V20" s="230"/>
    </row>
    <row r="21" spans="1:22" ht="15" thickBot="1">
      <c r="A21" s="145"/>
      <c r="B21" s="221">
        <v>177852</v>
      </c>
      <c r="C21" s="188"/>
      <c r="D21" s="189"/>
      <c r="E21" s="190">
        <v>14946</v>
      </c>
      <c r="F21" s="187"/>
      <c r="G21" s="187"/>
      <c r="H21" s="187"/>
      <c r="I21" s="187"/>
      <c r="J21" s="187"/>
      <c r="K21" s="187"/>
      <c r="L21" s="187"/>
      <c r="M21" s="187"/>
      <c r="N21" s="187"/>
      <c r="O21" s="187"/>
      <c r="P21" s="187"/>
      <c r="Q21" s="187"/>
      <c r="R21" s="187"/>
      <c r="S21" s="228"/>
      <c r="T21" s="229"/>
      <c r="V21" s="230"/>
    </row>
    <row r="22" spans="1:22" ht="6" customHeight="1">
      <c r="A22" s="5"/>
      <c r="B22" s="5"/>
      <c r="C22" s="5"/>
      <c r="D22" s="5"/>
      <c r="E22" s="5"/>
      <c r="F22" s="5"/>
      <c r="G22" s="5"/>
      <c r="H22" s="5"/>
      <c r="I22" s="5"/>
      <c r="J22" s="5"/>
      <c r="K22" s="5"/>
      <c r="L22" s="5"/>
      <c r="M22" s="5"/>
      <c r="N22" s="5"/>
      <c r="O22" s="5"/>
      <c r="P22" s="5"/>
      <c r="Q22" s="5"/>
      <c r="R22" s="5"/>
      <c r="S22" s="5"/>
      <c r="T22" s="5"/>
    </row>
    <row r="23" spans="1:22" ht="12.75" customHeight="1">
      <c r="A23" s="26" t="s">
        <v>208</v>
      </c>
      <c r="B23" s="5"/>
      <c r="C23" s="5"/>
      <c r="D23" s="5"/>
      <c r="E23" s="5"/>
      <c r="F23" s="5"/>
      <c r="G23" s="5"/>
      <c r="H23" s="5"/>
      <c r="I23" s="5"/>
      <c r="J23" s="5"/>
      <c r="K23" s="5"/>
      <c r="L23" s="5"/>
      <c r="M23" s="5"/>
      <c r="N23" s="5"/>
      <c r="O23" s="5"/>
      <c r="P23" s="5"/>
      <c r="Q23" s="5"/>
      <c r="R23" s="5"/>
      <c r="S23" s="5"/>
      <c r="T23" s="5"/>
    </row>
    <row r="24" spans="1:22" ht="12.75" customHeight="1">
      <c r="A24" s="26" t="s">
        <v>196</v>
      </c>
      <c r="B24" s="5"/>
      <c r="C24" s="5"/>
      <c r="D24" s="5"/>
      <c r="E24" s="5"/>
      <c r="F24" s="5"/>
      <c r="G24" s="5"/>
      <c r="H24" s="5"/>
      <c r="I24" s="5"/>
      <c r="J24" s="5"/>
      <c r="K24" s="5"/>
      <c r="L24" s="5"/>
      <c r="M24" s="5"/>
      <c r="N24" s="5"/>
      <c r="O24" s="5"/>
      <c r="P24" s="5"/>
      <c r="Q24" s="5"/>
      <c r="R24" s="5"/>
      <c r="S24" s="5"/>
      <c r="T24" s="5"/>
    </row>
    <row r="25" spans="1:22" ht="12.75" customHeight="1">
      <c r="A25" s="26" t="s">
        <v>199</v>
      </c>
      <c r="B25" s="5"/>
      <c r="C25" s="5"/>
      <c r="D25" s="5"/>
      <c r="E25" s="5"/>
      <c r="F25" s="5"/>
      <c r="G25" s="5"/>
      <c r="H25" s="5"/>
      <c r="I25" s="5"/>
      <c r="J25" s="5"/>
      <c r="K25" s="5"/>
      <c r="L25" s="5"/>
      <c r="M25" s="5"/>
      <c r="N25" s="5"/>
      <c r="O25" s="5"/>
      <c r="P25" s="5"/>
      <c r="Q25" s="5"/>
      <c r="R25" s="5"/>
      <c r="S25" s="5"/>
      <c r="T25" s="5"/>
    </row>
    <row r="26" spans="1:22" ht="12.75" customHeight="1">
      <c r="A26" s="26" t="s">
        <v>262</v>
      </c>
      <c r="B26" s="5"/>
      <c r="C26" s="5"/>
      <c r="D26" s="5"/>
      <c r="E26" s="5"/>
      <c r="F26" s="5"/>
      <c r="G26" s="5"/>
      <c r="H26" s="5"/>
      <c r="I26" s="5"/>
      <c r="J26" s="5"/>
      <c r="K26" s="5"/>
      <c r="L26" s="5"/>
      <c r="M26" s="5"/>
      <c r="N26" s="5"/>
      <c r="O26" s="5"/>
      <c r="P26" s="5"/>
      <c r="Q26" s="5"/>
      <c r="R26" s="5"/>
      <c r="S26" s="5"/>
      <c r="T26" s="5"/>
    </row>
    <row r="27" spans="1:22" ht="12.75" customHeight="1">
      <c r="A27" s="26" t="s">
        <v>377</v>
      </c>
      <c r="B27" s="5"/>
      <c r="C27" s="5"/>
      <c r="D27" s="5"/>
      <c r="E27" s="5"/>
      <c r="F27" s="5"/>
      <c r="G27" s="5"/>
      <c r="H27" s="5"/>
      <c r="I27" s="5"/>
      <c r="J27" s="5"/>
      <c r="K27" s="5"/>
      <c r="L27" s="5"/>
      <c r="M27" s="5"/>
      <c r="N27" s="5"/>
      <c r="O27" s="5"/>
      <c r="P27" s="5"/>
      <c r="Q27" s="5"/>
      <c r="R27" s="5"/>
      <c r="S27" s="5"/>
      <c r="T27" s="5"/>
    </row>
    <row r="28" spans="1:22" ht="12.75" customHeight="1">
      <c r="A28" s="26" t="s">
        <v>375</v>
      </c>
      <c r="B28" s="5"/>
      <c r="C28" s="5"/>
      <c r="D28" s="5"/>
      <c r="E28" s="5"/>
      <c r="F28" s="5"/>
      <c r="G28" s="5"/>
      <c r="H28" s="5"/>
      <c r="I28" s="5"/>
      <c r="J28" s="5"/>
      <c r="K28" s="5"/>
      <c r="L28" s="5"/>
      <c r="M28" s="5"/>
      <c r="N28" s="5"/>
      <c r="O28" s="5"/>
      <c r="P28" s="5"/>
      <c r="Q28" s="5"/>
      <c r="R28" s="5"/>
      <c r="S28" s="5"/>
      <c r="T28" s="5"/>
    </row>
    <row r="29" spans="1:22" ht="12.75" customHeight="1">
      <c r="A29" s="104" t="s">
        <v>376</v>
      </c>
      <c r="B29" s="5"/>
      <c r="C29" s="5"/>
      <c r="D29" s="5"/>
      <c r="E29" s="5"/>
      <c r="F29" s="5"/>
      <c r="G29" s="5"/>
      <c r="H29" s="5"/>
      <c r="I29" s="5"/>
      <c r="J29" s="5"/>
      <c r="K29" s="5"/>
      <c r="L29" s="5"/>
      <c r="M29" s="5"/>
      <c r="N29" s="5"/>
      <c r="O29" s="5"/>
      <c r="P29" s="5"/>
      <c r="Q29" s="5"/>
      <c r="R29" s="5"/>
      <c r="S29" s="5"/>
      <c r="T29" s="5"/>
    </row>
    <row r="30" spans="1:22" ht="15.75" customHeight="1">
      <c r="A30" s="104"/>
      <c r="B30" s="5"/>
      <c r="C30" s="5"/>
      <c r="D30" s="5"/>
      <c r="E30" s="5"/>
      <c r="F30" s="5"/>
      <c r="G30" s="5"/>
      <c r="H30" s="5"/>
      <c r="I30" s="5"/>
      <c r="J30" s="5"/>
      <c r="K30" s="5"/>
      <c r="L30" s="5"/>
      <c r="M30" s="5"/>
      <c r="N30" s="5"/>
      <c r="O30" s="5"/>
      <c r="P30" s="5"/>
      <c r="Q30" s="5"/>
      <c r="R30" s="5"/>
      <c r="S30" s="5"/>
      <c r="T30" s="5"/>
    </row>
    <row r="31" spans="1:22" ht="15.75" customHeight="1">
      <c r="A31" s="129" t="s">
        <v>251</v>
      </c>
      <c r="B31" s="130"/>
      <c r="C31" s="130"/>
      <c r="D31" s="129"/>
      <c r="E31" s="129"/>
      <c r="F31" s="131"/>
      <c r="G31" s="131"/>
      <c r="H31" s="131"/>
      <c r="I31" s="130"/>
      <c r="J31" s="130"/>
      <c r="K31" s="130"/>
      <c r="L31" s="130"/>
      <c r="M31" s="130"/>
      <c r="N31" s="130"/>
      <c r="O31" s="130"/>
      <c r="P31" s="5"/>
      <c r="Q31" s="5"/>
      <c r="R31" s="5"/>
      <c r="S31" s="5"/>
      <c r="T31" s="5"/>
    </row>
    <row r="32" spans="1:22" ht="12.75" customHeight="1">
      <c r="A32" s="129"/>
      <c r="B32" s="130"/>
      <c r="C32" s="130"/>
      <c r="D32" s="129"/>
      <c r="E32" s="129"/>
      <c r="F32" s="131"/>
      <c r="G32" s="131"/>
      <c r="H32" s="131"/>
      <c r="I32" s="130"/>
      <c r="J32" s="130"/>
      <c r="K32" s="130"/>
      <c r="L32" s="130"/>
      <c r="M32" s="130"/>
      <c r="N32" s="130"/>
      <c r="O32" s="130"/>
      <c r="P32" s="5"/>
      <c r="Q32" s="5"/>
      <c r="R32" s="5"/>
      <c r="S32" s="5"/>
      <c r="T32" s="5"/>
    </row>
    <row r="33" spans="1:22" ht="15" customHeight="1">
      <c r="A33" s="5"/>
      <c r="B33" s="250" t="s">
        <v>180</v>
      </c>
      <c r="C33" s="250"/>
      <c r="D33" s="251"/>
      <c r="E33" s="252" t="s">
        <v>181</v>
      </c>
      <c r="F33" s="253"/>
      <c r="G33" s="253"/>
      <c r="H33" s="253"/>
      <c r="I33" s="253"/>
      <c r="J33" s="253"/>
      <c r="K33" s="253"/>
      <c r="L33" s="253"/>
      <c r="M33" s="253"/>
      <c r="N33" s="253"/>
      <c r="O33" s="253"/>
      <c r="P33" s="253"/>
      <c r="Q33" s="253"/>
      <c r="R33" s="254"/>
      <c r="S33" s="132"/>
      <c r="T33" s="6"/>
    </row>
    <row r="34" spans="1:22" ht="82.5" customHeight="1">
      <c r="A34" s="83"/>
      <c r="B34" s="134" t="s">
        <v>252</v>
      </c>
      <c r="C34" s="134" t="s">
        <v>253</v>
      </c>
      <c r="D34" s="134" t="s">
        <v>197</v>
      </c>
      <c r="E34" s="166" t="s">
        <v>254</v>
      </c>
      <c r="F34" s="167" t="s">
        <v>255</v>
      </c>
      <c r="G34" s="167" t="s">
        <v>192</v>
      </c>
      <c r="H34" s="167" t="s">
        <v>369</v>
      </c>
      <c r="I34" s="167" t="s">
        <v>256</v>
      </c>
      <c r="J34" s="167" t="s">
        <v>257</v>
      </c>
      <c r="K34" s="167" t="s">
        <v>129</v>
      </c>
      <c r="L34" s="167" t="s">
        <v>194</v>
      </c>
      <c r="M34" s="167" t="s">
        <v>374</v>
      </c>
      <c r="N34" s="167" t="s">
        <v>238</v>
      </c>
      <c r="O34" s="167" t="s">
        <v>183</v>
      </c>
      <c r="P34" s="167" t="s">
        <v>182</v>
      </c>
      <c r="Q34" s="167" t="s">
        <v>258</v>
      </c>
      <c r="R34" s="167" t="s">
        <v>195</v>
      </c>
      <c r="S34" s="137" t="s">
        <v>184</v>
      </c>
      <c r="T34" s="138" t="s">
        <v>198</v>
      </c>
    </row>
    <row r="35" spans="1:22" ht="6" customHeight="1">
      <c r="A35" s="83"/>
      <c r="B35" s="134"/>
      <c r="C35" s="134"/>
      <c r="D35" s="134"/>
      <c r="E35" s="135"/>
      <c r="F35" s="136"/>
      <c r="G35" s="136"/>
      <c r="H35" s="136"/>
      <c r="I35" s="136"/>
      <c r="J35" s="136"/>
      <c r="K35" s="136"/>
      <c r="L35" s="136"/>
      <c r="M35" s="136"/>
      <c r="N35" s="136"/>
      <c r="O35" s="136"/>
      <c r="P35" s="136"/>
      <c r="Q35" s="136"/>
      <c r="R35" s="139"/>
      <c r="S35" s="140"/>
      <c r="T35" s="138"/>
    </row>
    <row r="36" spans="1:22" ht="18" customHeight="1" thickBot="1">
      <c r="A36" s="141"/>
      <c r="B36" s="142" t="s">
        <v>35</v>
      </c>
      <c r="C36" s="142" t="s">
        <v>185</v>
      </c>
      <c r="D36" s="142" t="s">
        <v>185</v>
      </c>
      <c r="E36" s="143" t="s">
        <v>186</v>
      </c>
      <c r="F36" s="142" t="s">
        <v>187</v>
      </c>
      <c r="G36" s="142" t="s">
        <v>187</v>
      </c>
      <c r="H36" s="142" t="s">
        <v>187</v>
      </c>
      <c r="I36" s="142" t="s">
        <v>188</v>
      </c>
      <c r="J36" s="142" t="s">
        <v>187</v>
      </c>
      <c r="K36" s="142" t="s">
        <v>189</v>
      </c>
      <c r="L36" s="142" t="s">
        <v>193</v>
      </c>
      <c r="M36" s="142" t="s">
        <v>187</v>
      </c>
      <c r="N36" s="142" t="s">
        <v>189</v>
      </c>
      <c r="O36" s="142" t="s">
        <v>187</v>
      </c>
      <c r="P36" s="142" t="s">
        <v>187</v>
      </c>
      <c r="Q36" s="142" t="s">
        <v>187</v>
      </c>
      <c r="R36" s="144" t="s">
        <v>187</v>
      </c>
      <c r="S36" s="142" t="s">
        <v>186</v>
      </c>
      <c r="T36" s="142" t="s">
        <v>186</v>
      </c>
    </row>
    <row r="37" spans="1:22">
      <c r="A37" s="164" t="s">
        <v>127</v>
      </c>
      <c r="B37" s="193">
        <v>6690</v>
      </c>
      <c r="C37" s="170">
        <v>1</v>
      </c>
      <c r="D37" s="171">
        <v>0.85</v>
      </c>
      <c r="E37" s="172">
        <v>2372.7392345999815</v>
      </c>
      <c r="F37" s="173">
        <v>1553</v>
      </c>
      <c r="G37" s="174"/>
      <c r="H37" s="174"/>
      <c r="I37" s="175"/>
      <c r="J37" s="175"/>
      <c r="K37" s="175"/>
      <c r="L37" s="175"/>
      <c r="M37" s="175"/>
      <c r="N37" s="175"/>
      <c r="O37" s="175"/>
      <c r="P37" s="175"/>
      <c r="Q37" s="175"/>
      <c r="R37" s="175"/>
      <c r="S37" s="222">
        <v>0.35799999999999998</v>
      </c>
      <c r="T37" s="223">
        <v>51.518999999999998</v>
      </c>
      <c r="V37" s="230"/>
    </row>
    <row r="38" spans="1:22" ht="16.2">
      <c r="A38" s="164" t="s">
        <v>259</v>
      </c>
      <c r="B38" s="193">
        <v>6764</v>
      </c>
      <c r="C38" s="170">
        <v>1</v>
      </c>
      <c r="D38" s="171">
        <v>0.99901776001637377</v>
      </c>
      <c r="E38" s="176"/>
      <c r="F38" s="174"/>
      <c r="G38" s="177">
        <v>4500</v>
      </c>
      <c r="H38" s="177"/>
      <c r="I38" s="175"/>
      <c r="J38" s="175"/>
      <c r="K38" s="175"/>
      <c r="L38" s="175"/>
      <c r="M38" s="175"/>
      <c r="N38" s="175"/>
      <c r="O38" s="175"/>
      <c r="P38" s="175"/>
      <c r="Q38" s="175"/>
      <c r="R38" s="175"/>
      <c r="S38" s="222"/>
      <c r="T38" s="223"/>
      <c r="V38" s="230"/>
    </row>
    <row r="39" spans="1:22">
      <c r="A39" s="164" t="s">
        <v>239</v>
      </c>
      <c r="B39" s="193">
        <v>1044</v>
      </c>
      <c r="C39" s="170">
        <v>0.61</v>
      </c>
      <c r="D39" s="171">
        <v>0.99682548232593871</v>
      </c>
      <c r="E39" s="178">
        <v>3952</v>
      </c>
      <c r="F39" s="174"/>
      <c r="G39" s="175"/>
      <c r="H39" s="175"/>
      <c r="I39" s="175">
        <v>11810.728779376523</v>
      </c>
      <c r="J39" s="175"/>
      <c r="K39" s="175"/>
      <c r="L39" s="175"/>
      <c r="M39" s="175"/>
      <c r="N39" s="175"/>
      <c r="O39" s="175"/>
      <c r="P39" s="175"/>
      <c r="Q39" s="175"/>
      <c r="R39" s="175"/>
      <c r="S39" s="222">
        <v>6.0789999999999997</v>
      </c>
      <c r="T39" s="223">
        <v>874.75800000000004</v>
      </c>
      <c r="V39" s="230"/>
    </row>
    <row r="40" spans="1:22" ht="16.2">
      <c r="A40" s="164" t="s">
        <v>260</v>
      </c>
      <c r="B40" s="193">
        <v>10450</v>
      </c>
      <c r="C40" s="170">
        <v>0.85</v>
      </c>
      <c r="D40" s="171">
        <v>1</v>
      </c>
      <c r="E40" s="178">
        <v>1379.36439466</v>
      </c>
      <c r="F40" s="174"/>
      <c r="G40" s="175"/>
      <c r="H40" s="175"/>
      <c r="I40" s="175"/>
      <c r="J40" s="173">
        <v>161.518079</v>
      </c>
      <c r="K40" s="175"/>
      <c r="L40" s="175"/>
      <c r="M40" s="175"/>
      <c r="N40" s="175"/>
      <c r="O40" s="175"/>
      <c r="P40" s="175"/>
      <c r="Q40" s="175"/>
      <c r="R40" s="175"/>
      <c r="S40" s="222">
        <v>0.151</v>
      </c>
      <c r="T40" s="223">
        <v>21.744</v>
      </c>
      <c r="V40" s="230"/>
    </row>
    <row r="41" spans="1:22" ht="16.2">
      <c r="A41" s="164" t="s">
        <v>267</v>
      </c>
      <c r="B41" s="193">
        <v>33150</v>
      </c>
      <c r="C41" s="170">
        <v>0.82</v>
      </c>
      <c r="D41" s="171">
        <v>1</v>
      </c>
      <c r="E41" s="179"/>
      <c r="F41" s="175"/>
      <c r="G41" s="175"/>
      <c r="H41" s="175"/>
      <c r="I41" s="175"/>
      <c r="J41" s="175"/>
      <c r="K41" s="175">
        <v>78921.276422555122</v>
      </c>
      <c r="L41" s="175"/>
      <c r="M41" s="175"/>
      <c r="N41" s="175"/>
      <c r="O41" s="175"/>
      <c r="P41" s="175"/>
      <c r="Q41" s="175"/>
      <c r="R41" s="175"/>
      <c r="S41" s="224"/>
      <c r="T41" s="225"/>
      <c r="V41" s="230"/>
    </row>
    <row r="42" spans="1:22">
      <c r="A42" s="164" t="s">
        <v>241</v>
      </c>
      <c r="B42" s="193">
        <v>27593</v>
      </c>
      <c r="C42" s="170">
        <v>0.7</v>
      </c>
      <c r="D42" s="171">
        <v>0.95</v>
      </c>
      <c r="E42" s="180"/>
      <c r="F42" s="175"/>
      <c r="G42" s="175"/>
      <c r="H42" s="175"/>
      <c r="I42" s="175"/>
      <c r="J42" s="175"/>
      <c r="K42" s="181"/>
      <c r="L42" s="175">
        <v>28507.594884170001</v>
      </c>
      <c r="M42" s="175"/>
      <c r="N42" s="175"/>
      <c r="O42" s="175"/>
      <c r="P42" s="175"/>
      <c r="Q42" s="175"/>
      <c r="R42" s="175"/>
      <c r="S42" s="224"/>
      <c r="T42" s="223"/>
      <c r="V42" s="230"/>
    </row>
    <row r="43" spans="1:22">
      <c r="A43" s="164" t="s">
        <v>238</v>
      </c>
      <c r="B43" s="193">
        <v>763</v>
      </c>
      <c r="C43" s="170">
        <v>0.96</v>
      </c>
      <c r="D43" s="171">
        <v>1</v>
      </c>
      <c r="E43" s="179"/>
      <c r="F43" s="175"/>
      <c r="G43" s="175"/>
      <c r="H43" s="175"/>
      <c r="I43" s="175"/>
      <c r="J43" s="175"/>
      <c r="K43" s="175"/>
      <c r="L43" s="175"/>
      <c r="M43" s="175"/>
      <c r="N43" s="175">
        <v>66973</v>
      </c>
      <c r="O43" s="175"/>
      <c r="P43" s="175"/>
      <c r="Q43" s="175"/>
      <c r="R43" s="175"/>
      <c r="S43" s="224"/>
      <c r="T43" s="225"/>
      <c r="V43" s="230"/>
    </row>
    <row r="44" spans="1:22">
      <c r="A44" s="164" t="s">
        <v>190</v>
      </c>
      <c r="B44" s="193">
        <v>3053</v>
      </c>
      <c r="C44" s="170">
        <v>1</v>
      </c>
      <c r="D44" s="171">
        <v>1</v>
      </c>
      <c r="E44" s="179"/>
      <c r="F44" s="175"/>
      <c r="G44" s="175"/>
      <c r="H44" s="175"/>
      <c r="I44" s="175"/>
      <c r="J44" s="175"/>
      <c r="K44" s="175"/>
      <c r="L44" s="175"/>
      <c r="M44" s="175"/>
      <c r="N44" s="181"/>
      <c r="O44" s="175">
        <v>125</v>
      </c>
      <c r="P44" s="175">
        <v>106</v>
      </c>
      <c r="Q44" s="175"/>
      <c r="R44" s="175"/>
      <c r="S44" s="224"/>
      <c r="T44" s="225"/>
      <c r="V44" s="230"/>
    </row>
    <row r="45" spans="1:22">
      <c r="A45" s="164" t="s">
        <v>130</v>
      </c>
      <c r="B45" s="193">
        <v>8951</v>
      </c>
      <c r="C45" s="170">
        <v>0.9</v>
      </c>
      <c r="D45" s="171">
        <v>1</v>
      </c>
      <c r="E45" s="179"/>
      <c r="F45" s="175"/>
      <c r="G45" s="175"/>
      <c r="H45" s="175"/>
      <c r="I45" s="175"/>
      <c r="J45" s="175"/>
      <c r="K45" s="175"/>
      <c r="L45" s="175"/>
      <c r="M45" s="175"/>
      <c r="N45" s="175"/>
      <c r="O45" s="175"/>
      <c r="P45" s="175">
        <v>398</v>
      </c>
      <c r="Q45" s="175"/>
      <c r="R45" s="175"/>
      <c r="S45" s="224"/>
      <c r="T45" s="225"/>
      <c r="V45" s="230"/>
    </row>
    <row r="46" spans="1:22">
      <c r="A46" s="164" t="s">
        <v>261</v>
      </c>
      <c r="B46" s="193">
        <v>630</v>
      </c>
      <c r="C46" s="182" t="s">
        <v>29</v>
      </c>
      <c r="D46" s="171">
        <v>0</v>
      </c>
      <c r="E46" s="179"/>
      <c r="F46" s="175"/>
      <c r="G46" s="175"/>
      <c r="H46" s="175"/>
      <c r="I46" s="175"/>
      <c r="J46" s="175"/>
      <c r="K46" s="175"/>
      <c r="L46" s="175"/>
      <c r="M46" s="175"/>
      <c r="N46" s="175"/>
      <c r="O46" s="175"/>
      <c r="P46" s="175"/>
      <c r="Q46" s="175">
        <v>84</v>
      </c>
      <c r="R46" s="175"/>
      <c r="S46" s="224"/>
      <c r="T46" s="225"/>
      <c r="V46" s="230"/>
    </row>
    <row r="47" spans="1:22">
      <c r="A47" s="164" t="s">
        <v>191</v>
      </c>
      <c r="B47" s="193">
        <v>10454</v>
      </c>
      <c r="C47" s="182" t="s">
        <v>29</v>
      </c>
      <c r="D47" s="171">
        <v>0.94</v>
      </c>
      <c r="E47" s="179"/>
      <c r="F47" s="175"/>
      <c r="G47" s="175"/>
      <c r="H47" s="175"/>
      <c r="I47" s="175"/>
      <c r="J47" s="175"/>
      <c r="K47" s="175"/>
      <c r="L47" s="175"/>
      <c r="M47" s="175"/>
      <c r="N47" s="175"/>
      <c r="O47" s="175"/>
      <c r="P47" s="175"/>
      <c r="Q47" s="175"/>
      <c r="R47" s="175">
        <v>19</v>
      </c>
      <c r="S47" s="224"/>
      <c r="T47" s="225"/>
      <c r="V47" s="230"/>
    </row>
    <row r="48" spans="1:22">
      <c r="A48" s="168" t="s">
        <v>245</v>
      </c>
      <c r="B48" s="183"/>
      <c r="C48" s="183"/>
      <c r="D48" s="183"/>
      <c r="E48" s="191"/>
      <c r="F48" s="183"/>
      <c r="G48" s="183"/>
      <c r="H48" s="183"/>
      <c r="I48" s="183"/>
      <c r="J48" s="183"/>
      <c r="K48" s="183"/>
      <c r="L48" s="183"/>
      <c r="M48" s="183"/>
      <c r="N48" s="183"/>
      <c r="O48" s="183"/>
      <c r="P48" s="183"/>
      <c r="Q48" s="183"/>
      <c r="R48" s="183"/>
      <c r="S48" s="226"/>
      <c r="T48" s="227"/>
      <c r="V48" s="230"/>
    </row>
    <row r="49" spans="1:22" ht="15.75" customHeight="1">
      <c r="A49" s="169" t="s">
        <v>127</v>
      </c>
      <c r="B49" s="193">
        <v>10328</v>
      </c>
      <c r="C49" s="184">
        <v>1</v>
      </c>
      <c r="D49" s="185">
        <v>1</v>
      </c>
      <c r="E49" s="192">
        <v>4760.0995185999518</v>
      </c>
      <c r="F49" s="186">
        <v>3431</v>
      </c>
      <c r="G49" s="175"/>
      <c r="H49" s="175"/>
      <c r="I49" s="175"/>
      <c r="J49" s="175"/>
      <c r="K49" s="175"/>
      <c r="L49" s="175"/>
      <c r="M49" s="175"/>
      <c r="N49" s="175"/>
      <c r="O49" s="175"/>
      <c r="P49" s="175"/>
      <c r="Q49" s="175"/>
      <c r="R49" s="175"/>
      <c r="S49" s="224">
        <v>0.46089636228304154</v>
      </c>
      <c r="T49" s="225">
        <v>66.322986532529683</v>
      </c>
      <c r="V49" s="230"/>
    </row>
    <row r="50" spans="1:22" ht="15.75" customHeight="1" thickBot="1">
      <c r="A50" s="145"/>
      <c r="B50" s="221">
        <v>119870</v>
      </c>
      <c r="C50" s="188"/>
      <c r="D50" s="189"/>
      <c r="E50" s="190">
        <f>SUM(E37:E47)+E49</f>
        <v>12464.203147859935</v>
      </c>
      <c r="F50" s="187"/>
      <c r="G50" s="187"/>
      <c r="H50" s="187"/>
      <c r="I50" s="187"/>
      <c r="J50" s="187"/>
      <c r="K50" s="187"/>
      <c r="L50" s="187"/>
      <c r="M50" s="187"/>
      <c r="N50" s="187"/>
      <c r="O50" s="187"/>
      <c r="P50" s="187"/>
      <c r="Q50" s="187"/>
      <c r="R50" s="187"/>
      <c r="S50" s="228">
        <v>0.47099999999999997</v>
      </c>
      <c r="T50" s="229">
        <v>67.84</v>
      </c>
    </row>
    <row r="51" spans="1:22" ht="6" customHeight="1">
      <c r="A51" s="5"/>
      <c r="B51" s="5"/>
      <c r="C51" s="5"/>
      <c r="D51" s="5"/>
      <c r="E51" s="5"/>
      <c r="F51" s="5"/>
      <c r="G51" s="5"/>
      <c r="H51" s="5"/>
      <c r="I51" s="5"/>
      <c r="J51" s="5"/>
      <c r="K51" s="5"/>
      <c r="L51" s="5"/>
      <c r="M51" s="5"/>
      <c r="N51" s="5"/>
      <c r="O51" s="5"/>
      <c r="P51" s="5"/>
      <c r="Q51" s="5"/>
      <c r="R51" s="5"/>
      <c r="S51" s="5"/>
      <c r="T51" s="5"/>
    </row>
    <row r="52" spans="1:22" ht="12.75" customHeight="1">
      <c r="A52" s="26" t="s">
        <v>208</v>
      </c>
      <c r="B52" s="5"/>
      <c r="C52" s="5"/>
      <c r="D52" s="5"/>
      <c r="E52" s="5"/>
      <c r="F52" s="5"/>
      <c r="G52" s="5"/>
      <c r="H52" s="5"/>
      <c r="I52" s="5"/>
      <c r="J52" s="5"/>
      <c r="K52" s="5"/>
      <c r="L52" s="5"/>
      <c r="M52" s="5"/>
      <c r="N52" s="5"/>
      <c r="O52" s="5"/>
      <c r="P52" s="5"/>
      <c r="Q52" s="5"/>
      <c r="R52" s="5"/>
      <c r="S52" s="5"/>
      <c r="T52" s="5"/>
    </row>
    <row r="53" spans="1:22" ht="12.75" customHeight="1">
      <c r="A53" s="26" t="s">
        <v>196</v>
      </c>
      <c r="B53" s="5"/>
      <c r="C53" s="5"/>
      <c r="D53" s="5"/>
      <c r="E53" s="5"/>
      <c r="F53" s="5"/>
      <c r="G53" s="5"/>
      <c r="H53" s="5"/>
      <c r="I53" s="5"/>
      <c r="J53" s="5"/>
      <c r="K53" s="5"/>
      <c r="L53" s="5"/>
      <c r="M53" s="5"/>
      <c r="N53" s="5"/>
      <c r="O53" s="5"/>
      <c r="P53" s="5"/>
      <c r="Q53" s="5"/>
      <c r="R53" s="5"/>
      <c r="S53" s="5"/>
      <c r="T53" s="5"/>
    </row>
    <row r="54" spans="1:22" ht="12.75" customHeight="1">
      <c r="A54" s="26" t="s">
        <v>199</v>
      </c>
      <c r="B54" s="5"/>
      <c r="C54" s="5"/>
      <c r="D54" s="5"/>
      <c r="E54" s="5"/>
      <c r="F54" s="5"/>
      <c r="G54" s="5"/>
      <c r="H54" s="5"/>
      <c r="I54" s="5"/>
      <c r="J54" s="5"/>
      <c r="K54" s="5"/>
      <c r="L54" s="5"/>
      <c r="M54" s="5"/>
      <c r="N54" s="5"/>
      <c r="O54" s="5"/>
      <c r="P54" s="5"/>
      <c r="Q54" s="5"/>
      <c r="R54" s="5"/>
      <c r="S54" s="5"/>
      <c r="T54" s="5"/>
    </row>
    <row r="55" spans="1:22" ht="12.75" customHeight="1">
      <c r="A55" s="26" t="s">
        <v>262</v>
      </c>
      <c r="B55" s="5"/>
      <c r="C55" s="5"/>
      <c r="D55" s="5"/>
      <c r="E55" s="5"/>
      <c r="F55" s="5"/>
      <c r="G55" s="5"/>
      <c r="H55" s="5"/>
      <c r="I55" s="5"/>
      <c r="J55" s="5"/>
      <c r="K55" s="5"/>
      <c r="L55" s="5"/>
      <c r="M55" s="5"/>
      <c r="N55" s="5"/>
      <c r="O55" s="5"/>
      <c r="P55" s="5"/>
      <c r="Q55" s="5"/>
      <c r="R55" s="5"/>
      <c r="S55" s="5"/>
      <c r="T55" s="5"/>
    </row>
    <row r="56" spans="1:22" ht="12.75" customHeight="1">
      <c r="A56" s="26" t="s">
        <v>263</v>
      </c>
      <c r="B56" s="5"/>
      <c r="C56" s="5"/>
      <c r="D56" s="5"/>
      <c r="E56" s="5"/>
      <c r="F56" s="5"/>
      <c r="G56" s="5"/>
      <c r="H56" s="5"/>
      <c r="I56" s="5"/>
      <c r="J56" s="5"/>
      <c r="K56" s="5"/>
      <c r="L56" s="5"/>
      <c r="M56" s="5"/>
      <c r="N56" s="5"/>
      <c r="O56" s="5"/>
      <c r="P56" s="5"/>
      <c r="Q56" s="5"/>
      <c r="R56" s="5"/>
      <c r="S56" s="5"/>
      <c r="T56" s="5"/>
    </row>
    <row r="57" spans="1:22" ht="12.75" customHeight="1">
      <c r="A57" s="26" t="s">
        <v>264</v>
      </c>
      <c r="B57" s="5"/>
      <c r="C57" s="5"/>
      <c r="D57" s="5"/>
      <c r="E57" s="5"/>
      <c r="F57" s="5"/>
      <c r="G57" s="5"/>
      <c r="H57" s="5"/>
      <c r="I57" s="5"/>
      <c r="J57" s="5"/>
      <c r="K57" s="5"/>
      <c r="L57" s="5"/>
      <c r="M57" s="5"/>
      <c r="N57" s="5"/>
      <c r="O57" s="5"/>
      <c r="P57" s="5"/>
      <c r="Q57" s="5"/>
      <c r="R57" s="5"/>
      <c r="S57" s="5"/>
      <c r="T57" s="5"/>
    </row>
    <row r="58" spans="1:22" ht="12.75" customHeight="1">
      <c r="A58" s="26" t="s">
        <v>265</v>
      </c>
      <c r="B58" s="5"/>
      <c r="C58" s="5"/>
      <c r="D58" s="5"/>
      <c r="E58" s="5"/>
      <c r="F58" s="5"/>
      <c r="G58" s="5"/>
      <c r="H58" s="5"/>
      <c r="I58" s="5"/>
      <c r="J58" s="5"/>
      <c r="K58" s="5"/>
      <c r="L58" s="5"/>
      <c r="M58" s="5"/>
      <c r="N58" s="5"/>
      <c r="O58" s="5"/>
      <c r="P58" s="5"/>
      <c r="Q58" s="5"/>
      <c r="R58" s="5"/>
      <c r="S58" s="5"/>
      <c r="T58" s="5"/>
    </row>
    <row r="59" spans="1:22" ht="12.75" customHeight="1">
      <c r="A59" s="104" t="s">
        <v>266</v>
      </c>
      <c r="B59" s="5"/>
      <c r="C59" s="5"/>
      <c r="D59" s="5"/>
      <c r="E59" s="5"/>
      <c r="F59" s="5"/>
      <c r="G59" s="5"/>
      <c r="H59" s="5"/>
      <c r="I59" s="5"/>
      <c r="J59" s="5"/>
      <c r="K59" s="5"/>
      <c r="L59" s="5"/>
      <c r="M59" s="5"/>
      <c r="N59" s="5"/>
      <c r="O59" s="5"/>
      <c r="P59" s="5"/>
      <c r="Q59" s="5"/>
      <c r="R59" s="5"/>
      <c r="S59" s="5"/>
      <c r="T59" s="5"/>
    </row>
  </sheetData>
  <mergeCells count="4">
    <mergeCell ref="B33:D33"/>
    <mergeCell ref="E33:R33"/>
    <mergeCell ref="B4:D4"/>
    <mergeCell ref="E4:R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0" orientation="landscape" r:id="rId1"/>
  <headerFooter scaleWithDoc="0">
    <oddFooter>&amp;L&amp;"Arial,Regular"&amp;8Íslandsbanki Factbook 4Q25 &amp;&amp; FY2025&amp;C&amp;"Arial,Regular"&amp;8&amp;[25</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A1738-2F75-450C-A4AA-DEFFC797F88C}">
  <sheetPr>
    <tabColor rgb="FFDC1E35"/>
    <pageSetUpPr fitToPage="1"/>
  </sheetPr>
  <dimension ref="A1:B51"/>
  <sheetViews>
    <sheetView zoomScaleNormal="100" zoomScaleSheetLayoutView="100" workbookViewId="0">
      <selection activeCell="C1" sqref="C1"/>
    </sheetView>
  </sheetViews>
  <sheetFormatPr defaultColWidth="9.109375" defaultRowHeight="14.4"/>
  <cols>
    <col min="1" max="1" width="36.6640625" style="8" customWidth="1"/>
    <col min="2" max="2" width="145.6640625" style="8" customWidth="1"/>
    <col min="3" max="16384" width="9.109375" style="8"/>
  </cols>
  <sheetData>
    <row r="1" spans="1:2">
      <c r="A1" s="244" t="s">
        <v>13</v>
      </c>
      <c r="B1" s="9"/>
    </row>
    <row r="2" spans="1:2" ht="15.6">
      <c r="A2" s="129" t="s">
        <v>396</v>
      </c>
      <c r="B2" s="129"/>
    </row>
    <row r="3" spans="1:2" ht="15" thickBot="1">
      <c r="A3" s="2"/>
      <c r="B3" s="2"/>
    </row>
    <row r="4" spans="1:2" ht="15" thickBot="1">
      <c r="A4" s="2"/>
      <c r="B4" s="2"/>
    </row>
    <row r="5" spans="1:2">
      <c r="A5" s="208" t="s">
        <v>279</v>
      </c>
      <c r="B5" s="201"/>
    </row>
    <row r="6" spans="1:2">
      <c r="A6" s="83" t="s">
        <v>15</v>
      </c>
      <c r="B6" s="202" t="s">
        <v>305</v>
      </c>
    </row>
    <row r="7" spans="1:2">
      <c r="A7" s="14" t="s">
        <v>16</v>
      </c>
      <c r="B7" s="202" t="s">
        <v>306</v>
      </c>
    </row>
    <row r="8" spans="1:2">
      <c r="A8" s="14" t="s">
        <v>17</v>
      </c>
      <c r="B8" s="202" t="s">
        <v>307</v>
      </c>
    </row>
    <row r="9" spans="1:2">
      <c r="A9" s="83" t="s">
        <v>308</v>
      </c>
      <c r="B9" s="202" t="s">
        <v>280</v>
      </c>
    </row>
    <row r="10" spans="1:2">
      <c r="A10" s="83"/>
      <c r="B10" s="202"/>
    </row>
    <row r="11" spans="1:2">
      <c r="A11" s="82" t="s">
        <v>281</v>
      </c>
      <c r="B11" s="202"/>
    </row>
    <row r="12" spans="1:2">
      <c r="A12" s="83" t="s">
        <v>19</v>
      </c>
      <c r="B12" s="202" t="s">
        <v>282</v>
      </c>
    </row>
    <row r="13" spans="1:2">
      <c r="A13" s="83" t="s">
        <v>392</v>
      </c>
      <c r="B13" s="202" t="s">
        <v>352</v>
      </c>
    </row>
    <row r="14" spans="1:2">
      <c r="A14" s="83"/>
      <c r="B14" s="202"/>
    </row>
    <row r="15" spans="1:2">
      <c r="A15" s="203" t="s">
        <v>20</v>
      </c>
      <c r="B15" s="202"/>
    </row>
    <row r="16" spans="1:2">
      <c r="A16" s="83" t="s">
        <v>283</v>
      </c>
      <c r="B16" s="202" t="s">
        <v>322</v>
      </c>
    </row>
    <row r="17" spans="1:2">
      <c r="A17" s="83" t="s">
        <v>349</v>
      </c>
      <c r="B17" s="202" t="s">
        <v>351</v>
      </c>
    </row>
    <row r="18" spans="1:2">
      <c r="A18" s="83" t="s">
        <v>284</v>
      </c>
      <c r="B18" s="202" t="s">
        <v>321</v>
      </c>
    </row>
    <row r="19" spans="1:2">
      <c r="A19" s="83" t="s">
        <v>285</v>
      </c>
      <c r="B19" s="83" t="s">
        <v>311</v>
      </c>
    </row>
    <row r="20" spans="1:2">
      <c r="A20" s="83"/>
      <c r="B20" s="83"/>
    </row>
    <row r="21" spans="1:2">
      <c r="A21" s="82" t="s">
        <v>117</v>
      </c>
      <c r="B21" s="204"/>
    </row>
    <row r="22" spans="1:2" ht="39" customHeight="1">
      <c r="A22" s="241" t="s">
        <v>391</v>
      </c>
      <c r="B22" s="242" t="s">
        <v>368</v>
      </c>
    </row>
    <row r="23" spans="1:2">
      <c r="A23" s="83" t="s">
        <v>275</v>
      </c>
      <c r="B23" s="205" t="s">
        <v>309</v>
      </c>
    </row>
    <row r="24" spans="1:2">
      <c r="A24" s="83" t="s">
        <v>287</v>
      </c>
      <c r="B24" s="205" t="s">
        <v>312</v>
      </c>
    </row>
    <row r="25" spans="1:2">
      <c r="A25" s="83" t="s">
        <v>24</v>
      </c>
      <c r="B25" s="205" t="s">
        <v>315</v>
      </c>
    </row>
    <row r="26" spans="1:2">
      <c r="A26" s="83"/>
      <c r="B26" s="205"/>
    </row>
    <row r="27" spans="1:2">
      <c r="A27" s="82" t="s">
        <v>25</v>
      </c>
      <c r="B27" s="205"/>
    </row>
    <row r="28" spans="1:2">
      <c r="A28" s="83" t="s">
        <v>26</v>
      </c>
      <c r="B28" s="205" t="s">
        <v>310</v>
      </c>
    </row>
    <row r="29" spans="1:2">
      <c r="A29" s="83"/>
      <c r="B29" s="205"/>
    </row>
    <row r="30" spans="1:2">
      <c r="A30" s="82" t="s">
        <v>288</v>
      </c>
      <c r="B30" s="205"/>
    </row>
    <row r="31" spans="1:2">
      <c r="A31" s="83" t="s">
        <v>289</v>
      </c>
      <c r="B31" s="206" t="s">
        <v>290</v>
      </c>
    </row>
    <row r="32" spans="1:2">
      <c r="A32" s="83" t="s">
        <v>291</v>
      </c>
      <c r="B32" s="206" t="s">
        <v>292</v>
      </c>
    </row>
    <row r="33" spans="1:2">
      <c r="A33" s="83" t="s">
        <v>313</v>
      </c>
      <c r="B33" s="206" t="s">
        <v>293</v>
      </c>
    </row>
    <row r="34" spans="1:2">
      <c r="A34" s="14" t="s">
        <v>316</v>
      </c>
      <c r="B34" s="206" t="s">
        <v>314</v>
      </c>
    </row>
    <row r="35" spans="1:2">
      <c r="A35" s="14" t="s">
        <v>354</v>
      </c>
      <c r="B35" s="206" t="s">
        <v>353</v>
      </c>
    </row>
    <row r="36" spans="1:2">
      <c r="A36" s="14"/>
      <c r="B36" s="206"/>
    </row>
    <row r="37" spans="1:2">
      <c r="A37" s="55" t="s">
        <v>294</v>
      </c>
      <c r="B37" s="206"/>
    </row>
    <row r="38" spans="1:2">
      <c r="A38" s="83" t="s">
        <v>226</v>
      </c>
      <c r="B38" s="202" t="s">
        <v>295</v>
      </c>
    </row>
    <row r="39" spans="1:2">
      <c r="A39" s="83" t="s">
        <v>227</v>
      </c>
      <c r="B39" s="202" t="s">
        <v>296</v>
      </c>
    </row>
    <row r="40" spans="1:2">
      <c r="A40" s="83" t="s">
        <v>228</v>
      </c>
      <c r="B40" s="202" t="s">
        <v>297</v>
      </c>
    </row>
    <row r="41" spans="1:2">
      <c r="A41" s="83" t="s">
        <v>229</v>
      </c>
      <c r="B41" s="202" t="s">
        <v>298</v>
      </c>
    </row>
    <row r="42" spans="1:2">
      <c r="A42" s="83" t="s">
        <v>299</v>
      </c>
      <c r="B42" s="202" t="s">
        <v>300</v>
      </c>
    </row>
    <row r="43" spans="1:2">
      <c r="A43" s="83"/>
      <c r="B43" s="83"/>
    </row>
    <row r="44" spans="1:2" ht="12.75" customHeight="1">
      <c r="A44" s="104" t="s">
        <v>301</v>
      </c>
      <c r="B44" s="207"/>
    </row>
    <row r="45" spans="1:2" ht="12.75" customHeight="1">
      <c r="A45" s="207" t="s">
        <v>302</v>
      </c>
      <c r="B45" s="207"/>
    </row>
    <row r="46" spans="1:2" ht="12.75" customHeight="1">
      <c r="A46" s="207"/>
      <c r="B46" s="207"/>
    </row>
    <row r="47" spans="1:2" ht="12.75" customHeight="1">
      <c r="A47" s="104" t="s">
        <v>303</v>
      </c>
      <c r="B47" s="207"/>
    </row>
    <row r="48" spans="1:2" ht="12.75" customHeight="1">
      <c r="A48" s="104" t="s">
        <v>304</v>
      </c>
      <c r="B48" s="207"/>
    </row>
    <row r="50" spans="1:2">
      <c r="A50" s="26"/>
      <c r="B50" s="26"/>
    </row>
    <row r="51" spans="1:2">
      <c r="A51" s="26"/>
      <c r="B51" s="26"/>
    </row>
  </sheetData>
  <hyperlinks>
    <hyperlink ref="A1" location="Contents!A1" display="Contents" xr:uid="{E8B435D3-54BB-444F-91B9-707BA15ECD3F}"/>
  </hyperlinks>
  <pageMargins left="0.70866141732283472" right="0.70866141732283472" top="0.74803149606299213" bottom="0.74803149606299213" header="0.31496062992125984" footer="0.31496062992125984"/>
  <pageSetup paperSize="9" scale="69" orientation="landscape" r:id="rId1"/>
  <headerFooter scaleWithDoc="0">
    <oddFooter>&amp;L&amp;"Arial,Regular"&amp;8Íslandsbanki Factbook 4Q25 &amp;&amp; FY2025&amp;C&amp;"Arial,Regular"&amp;8&amp;[26</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75F5-985C-4BD8-AB5D-2C18E3D1A75A}">
  <sheetPr>
    <tabColor rgb="FFDC1E35"/>
    <pageSetUpPr fitToPage="1"/>
  </sheetPr>
  <dimension ref="A1:E53"/>
  <sheetViews>
    <sheetView zoomScaleNormal="100" zoomScaleSheetLayoutView="115" workbookViewId="0">
      <selection activeCell="B1" sqref="B1"/>
    </sheetView>
  </sheetViews>
  <sheetFormatPr defaultColWidth="9.109375" defaultRowHeight="14.4"/>
  <cols>
    <col min="1" max="1" width="92.109375" style="8" customWidth="1"/>
    <col min="2" max="16384" width="9.109375" style="8"/>
  </cols>
  <sheetData>
    <row r="1" spans="1:5">
      <c r="A1" s="244" t="s">
        <v>13</v>
      </c>
      <c r="B1" s="5"/>
      <c r="C1" s="5"/>
      <c r="D1" s="5"/>
      <c r="E1" s="5"/>
    </row>
    <row r="2" spans="1:5" ht="19.5" customHeight="1">
      <c r="A2" s="1" t="s">
        <v>323</v>
      </c>
    </row>
    <row r="3" spans="1:5" ht="15" thickBot="1">
      <c r="A3" s="2"/>
    </row>
    <row r="4" spans="1:5">
      <c r="A4" s="4"/>
    </row>
    <row r="5" spans="1:5">
      <c r="A5" s="73"/>
    </row>
    <row r="6" spans="1:5">
      <c r="A6" s="77"/>
    </row>
    <row r="7" spans="1:5">
      <c r="A7" s="77"/>
    </row>
    <row r="8" spans="1:5">
      <c r="A8" s="77"/>
    </row>
    <row r="9" spans="1:5">
      <c r="A9" s="7"/>
    </row>
    <row r="10" spans="1:5">
      <c r="A10" s="7"/>
    </row>
    <row r="11" spans="1:5">
      <c r="A11" s="7"/>
    </row>
    <row r="12" spans="1:5">
      <c r="A12" s="7"/>
    </row>
    <row r="13" spans="1:5">
      <c r="A13" s="7"/>
    </row>
    <row r="14" spans="1:5">
      <c r="A14" s="7"/>
    </row>
    <row r="15" spans="1:5">
      <c r="A15" s="7"/>
    </row>
    <row r="16" spans="1:5">
      <c r="A16" s="7"/>
    </row>
    <row r="17" spans="1:1">
      <c r="A17" s="7"/>
    </row>
    <row r="18" spans="1:1">
      <c r="A18" s="7"/>
    </row>
    <row r="19" spans="1:1">
      <c r="A19" s="7"/>
    </row>
    <row r="20" spans="1:1">
      <c r="A20" s="7"/>
    </row>
    <row r="21" spans="1:1">
      <c r="A21" s="7"/>
    </row>
    <row r="22" spans="1:1">
      <c r="A22" s="28"/>
    </row>
    <row r="23" spans="1:1">
      <c r="A23" s="77"/>
    </row>
    <row r="24" spans="1:1">
      <c r="A24" s="7"/>
    </row>
    <row r="25" spans="1:1">
      <c r="A25" s="7"/>
    </row>
    <row r="26" spans="1:1">
      <c r="A26" s="7"/>
    </row>
    <row r="27" spans="1:1">
      <c r="A27" s="7"/>
    </row>
    <row r="28" spans="1:1">
      <c r="A28" s="7"/>
    </row>
    <row r="29" spans="1:1">
      <c r="A29" s="7"/>
    </row>
    <row r="30" spans="1:1">
      <c r="A30" s="7"/>
    </row>
    <row r="31" spans="1:1">
      <c r="A31" s="7"/>
    </row>
    <row r="32" spans="1:1">
      <c r="A32" s="7"/>
    </row>
    <row r="33" spans="1:1">
      <c r="A33" s="7"/>
    </row>
    <row r="34" spans="1:1">
      <c r="A34" s="77"/>
    </row>
    <row r="35" spans="1:1">
      <c r="A35" s="7"/>
    </row>
    <row r="36" spans="1:1">
      <c r="A36" s="7"/>
    </row>
    <row r="37" spans="1:1">
      <c r="A37" s="7"/>
    </row>
    <row r="38" spans="1:1">
      <c r="A38" s="7"/>
    </row>
    <row r="39" spans="1:1">
      <c r="A39" s="5"/>
    </row>
    <row r="40" spans="1:1">
      <c r="A40" s="5"/>
    </row>
    <row r="41" spans="1:1">
      <c r="A41" s="5"/>
    </row>
    <row r="42" spans="1:1">
      <c r="A42" s="5"/>
    </row>
    <row r="43" spans="1:1">
      <c r="A43" s="28"/>
    </row>
    <row r="44" spans="1:1">
      <c r="A44" s="28"/>
    </row>
    <row r="45" spans="1:1">
      <c r="A45" s="28"/>
    </row>
    <row r="46" spans="1:1">
      <c r="A46" s="28"/>
    </row>
    <row r="47" spans="1:1">
      <c r="A47" s="28"/>
    </row>
    <row r="48" spans="1:1">
      <c r="A48" s="213"/>
    </row>
    <row r="52" spans="1:1">
      <c r="A52" s="28"/>
    </row>
    <row r="53" spans="1:1">
      <c r="A53" s="28"/>
    </row>
  </sheetData>
  <hyperlinks>
    <hyperlink ref="A1" location="Contents!A1" display="Contents" xr:uid="{2AFA9465-D76B-47D7-B3D3-0DA975EA568D}"/>
  </hyperlinks>
  <pageMargins left="0.70866141732283472" right="0.70866141732283472" top="0.74803149606299213" bottom="0.74803149606299213" header="0.31496062992125984" footer="0.31496062992125984"/>
  <pageSetup paperSize="9" scale="94" fitToHeight="0" orientation="portrait" r:id="rId1"/>
  <headerFooter scaleWithDoc="0">
    <oddFooter>&amp;L&amp;"Arial,Regular"&amp;8Íslandsbanki Factbook 4Q25 &amp;&amp; FY2025&amp;C&amp;"Arial,Regular"&amp;8&amp;[27</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sheetPr>
  <dimension ref="A1:J60"/>
  <sheetViews>
    <sheetView zoomScaleNormal="100" zoomScaleSheetLayoutView="100" workbookViewId="0">
      <selection activeCell="G1" sqref="G1"/>
    </sheetView>
  </sheetViews>
  <sheetFormatPr defaultColWidth="9.109375" defaultRowHeight="14.4"/>
  <cols>
    <col min="1" max="1" width="55.6640625" style="8" customWidth="1"/>
    <col min="2" max="6" width="10.6640625" style="8" customWidth="1"/>
    <col min="7" max="7" width="9.109375" style="8"/>
    <col min="8" max="8" width="11" style="8" customWidth="1"/>
    <col min="9" max="16384" width="9.109375" style="8"/>
  </cols>
  <sheetData>
    <row r="1" spans="1:6">
      <c r="A1" s="244" t="s">
        <v>13</v>
      </c>
      <c r="B1" s="96"/>
      <c r="C1" s="5"/>
      <c r="D1" s="5"/>
      <c r="E1" s="5"/>
      <c r="F1" s="5"/>
    </row>
    <row r="2" spans="1:6" ht="19.2">
      <c r="A2" s="1" t="s">
        <v>394</v>
      </c>
      <c r="B2" s="209"/>
      <c r="C2" s="10"/>
      <c r="D2" s="10"/>
      <c r="E2" s="10"/>
      <c r="F2" s="10"/>
    </row>
    <row r="3" spans="1:6" ht="15" thickBot="1">
      <c r="A3" s="10"/>
      <c r="B3" s="81"/>
      <c r="C3" s="81"/>
      <c r="D3" s="81"/>
      <c r="E3" s="81"/>
      <c r="F3" s="81"/>
    </row>
    <row r="4" spans="1:6" ht="15" thickBot="1">
      <c r="A4" s="11"/>
      <c r="B4" s="146">
        <v>2025</v>
      </c>
      <c r="C4" s="146">
        <v>2024</v>
      </c>
      <c r="D4" s="146">
        <v>2023</v>
      </c>
      <c r="E4" s="146">
        <v>2022</v>
      </c>
      <c r="F4" s="146">
        <v>2021</v>
      </c>
    </row>
    <row r="5" spans="1:6">
      <c r="A5" s="82" t="s">
        <v>14</v>
      </c>
      <c r="B5" s="98"/>
      <c r="C5" s="98"/>
      <c r="D5" s="98"/>
      <c r="E5" s="98"/>
      <c r="F5" s="98"/>
    </row>
    <row r="6" spans="1:6">
      <c r="A6" s="83" t="s">
        <v>317</v>
      </c>
      <c r="B6" s="98">
        <v>0.112</v>
      </c>
      <c r="C6" s="98">
        <v>0.109</v>
      </c>
      <c r="D6" s="12">
        <v>0.113</v>
      </c>
      <c r="E6" s="210">
        <v>0.11899999999999999</v>
      </c>
      <c r="F6" s="13">
        <v>0.123</v>
      </c>
    </row>
    <row r="7" spans="1:6">
      <c r="A7" s="14" t="s">
        <v>318</v>
      </c>
      <c r="B7" s="98">
        <v>1.4999999999999999E-2</v>
      </c>
      <c r="C7" s="98">
        <v>1.4999999999999999E-2</v>
      </c>
      <c r="D7" s="98">
        <v>1.4999999999999999E-2</v>
      </c>
      <c r="E7" s="98">
        <v>1.7000000000000001E-2</v>
      </c>
      <c r="F7" s="13">
        <v>1.7000000000000001E-2</v>
      </c>
    </row>
    <row r="8" spans="1:6">
      <c r="A8" s="83" t="s">
        <v>17</v>
      </c>
      <c r="B8" s="15">
        <v>13.62</v>
      </c>
      <c r="C8" s="15">
        <v>12.53</v>
      </c>
      <c r="D8" s="15">
        <v>12.34</v>
      </c>
      <c r="E8" s="40">
        <v>12.27</v>
      </c>
      <c r="F8" s="40">
        <v>11.87</v>
      </c>
    </row>
    <row r="9" spans="1:6">
      <c r="A9" s="83" t="s">
        <v>320</v>
      </c>
      <c r="B9" s="12">
        <v>0.99</v>
      </c>
      <c r="C9" s="12">
        <v>0.95899999999999996</v>
      </c>
      <c r="D9" s="12">
        <v>0.97799999999999998</v>
      </c>
      <c r="E9" s="12">
        <v>0.999</v>
      </c>
      <c r="F9" s="12">
        <v>0.93462489037710272</v>
      </c>
    </row>
    <row r="10" spans="1:6">
      <c r="A10" s="83"/>
      <c r="B10" s="12"/>
      <c r="C10" s="12"/>
      <c r="D10" s="12"/>
      <c r="E10" s="12"/>
      <c r="F10" s="12"/>
    </row>
    <row r="11" spans="1:6">
      <c r="A11" s="82" t="s">
        <v>18</v>
      </c>
      <c r="B11" s="12"/>
      <c r="C11" s="12"/>
      <c r="D11" s="12"/>
      <c r="E11" s="12"/>
      <c r="F11" s="12"/>
    </row>
    <row r="12" spans="1:6">
      <c r="A12" s="83" t="s">
        <v>319</v>
      </c>
      <c r="B12" s="12">
        <v>3.1E-2</v>
      </c>
      <c r="C12" s="12">
        <v>2.9000000000000001E-2</v>
      </c>
      <c r="D12" s="12">
        <v>3.1E-2</v>
      </c>
      <c r="E12" s="12">
        <v>2.9000000000000001E-2</v>
      </c>
      <c r="F12" s="13">
        <v>2.4E-2</v>
      </c>
    </row>
    <row r="13" spans="1:6">
      <c r="A13" s="83" t="s">
        <v>350</v>
      </c>
      <c r="B13" s="12">
        <v>3.2000000000000001E-2</v>
      </c>
      <c r="C13" s="12">
        <v>0.03</v>
      </c>
      <c r="D13" s="12">
        <v>3.2000000000000001E-2</v>
      </c>
      <c r="E13" s="12">
        <v>0.03</v>
      </c>
      <c r="F13" s="12">
        <v>2.5000000000000001E-2</v>
      </c>
    </row>
    <row r="14" spans="1:6">
      <c r="A14" s="17"/>
      <c r="B14" s="12"/>
      <c r="C14" s="12"/>
      <c r="D14" s="12"/>
      <c r="E14" s="12"/>
      <c r="F14" s="12"/>
    </row>
    <row r="15" spans="1:6">
      <c r="A15" s="82" t="s">
        <v>20</v>
      </c>
      <c r="B15" s="12"/>
      <c r="C15" s="12"/>
      <c r="D15" s="12"/>
      <c r="E15" s="12"/>
      <c r="F15" s="12"/>
    </row>
    <row r="16" spans="1:6">
      <c r="A16" s="83" t="s">
        <v>325</v>
      </c>
      <c r="B16" s="12">
        <v>0.42399999999999999</v>
      </c>
      <c r="C16" s="12">
        <v>0.438</v>
      </c>
      <c r="D16" s="12">
        <v>0.40600000000000003</v>
      </c>
      <c r="E16" s="12">
        <v>0.40799999999999997</v>
      </c>
      <c r="F16" s="13">
        <v>0.46200000000000002</v>
      </c>
    </row>
    <row r="17" spans="1:6">
      <c r="A17" s="83" t="s">
        <v>349</v>
      </c>
      <c r="B17" s="12">
        <v>0.42899999999999999</v>
      </c>
      <c r="C17" s="12">
        <v>0.45800000000000002</v>
      </c>
      <c r="D17" s="12">
        <v>0.41499999999999998</v>
      </c>
      <c r="E17" s="12">
        <v>0.40799999999999997</v>
      </c>
      <c r="F17" s="13">
        <v>0.495</v>
      </c>
    </row>
    <row r="18" spans="1:6">
      <c r="A18" s="83" t="s">
        <v>362</v>
      </c>
      <c r="B18" s="211">
        <v>1.7000000000000001E-2</v>
      </c>
      <c r="C18" s="211">
        <v>1.72E-2</v>
      </c>
      <c r="D18" s="211">
        <v>1.6199999999999999E-2</v>
      </c>
      <c r="E18" s="211">
        <v>1.54E-2</v>
      </c>
      <c r="F18" s="18">
        <v>1.6400000000000001E-2</v>
      </c>
    </row>
    <row r="19" spans="1:6">
      <c r="A19" s="83" t="s">
        <v>326</v>
      </c>
      <c r="B19" s="100">
        <v>5.0000000000000001E-4</v>
      </c>
      <c r="C19" s="100">
        <v>-5.0000000000000001E-4</v>
      </c>
      <c r="D19" s="100">
        <v>8.0000000000000004E-4</v>
      </c>
      <c r="E19" s="100">
        <v>-1.4E-3</v>
      </c>
      <c r="F19" s="100">
        <v>-2.8E-3</v>
      </c>
    </row>
    <row r="20" spans="1:6">
      <c r="A20" s="83" t="s">
        <v>329</v>
      </c>
      <c r="B20" s="19">
        <v>769</v>
      </c>
      <c r="C20" s="19">
        <v>772</v>
      </c>
      <c r="D20" s="19">
        <v>764</v>
      </c>
      <c r="E20" s="19">
        <v>739</v>
      </c>
      <c r="F20" s="19">
        <v>735</v>
      </c>
    </row>
    <row r="21" spans="1:6">
      <c r="A21" s="83" t="s">
        <v>330</v>
      </c>
      <c r="B21" s="19">
        <v>725</v>
      </c>
      <c r="C21" s="19">
        <v>733</v>
      </c>
      <c r="D21" s="19">
        <v>725</v>
      </c>
      <c r="E21" s="19">
        <v>700</v>
      </c>
      <c r="F21" s="19">
        <v>702</v>
      </c>
    </row>
    <row r="22" spans="1:6">
      <c r="A22" s="83" t="s">
        <v>21</v>
      </c>
      <c r="B22" s="19">
        <v>12</v>
      </c>
      <c r="C22" s="19">
        <v>12</v>
      </c>
      <c r="D22" s="19">
        <v>12</v>
      </c>
      <c r="E22" s="19">
        <v>12</v>
      </c>
      <c r="F22" s="19">
        <v>12</v>
      </c>
    </row>
    <row r="23" spans="1:6">
      <c r="A23" s="83"/>
      <c r="B23" s="211"/>
      <c r="C23" s="211"/>
      <c r="D23" s="211"/>
      <c r="E23" s="211"/>
      <c r="F23" s="18"/>
    </row>
    <row r="24" spans="1:6">
      <c r="A24" s="82" t="s">
        <v>22</v>
      </c>
      <c r="B24" s="95"/>
      <c r="C24" s="95"/>
      <c r="D24" s="95"/>
      <c r="E24" s="95"/>
      <c r="F24" s="13"/>
    </row>
    <row r="25" spans="1:6">
      <c r="A25" s="83" t="s">
        <v>23</v>
      </c>
      <c r="B25" s="19">
        <v>1367106</v>
      </c>
      <c r="C25" s="19">
        <v>1295388</v>
      </c>
      <c r="D25" s="19">
        <v>1223426</v>
      </c>
      <c r="E25" s="19">
        <v>1186639</v>
      </c>
      <c r="F25" s="19">
        <v>1086327</v>
      </c>
    </row>
    <row r="26" spans="1:6">
      <c r="A26" s="83" t="s">
        <v>286</v>
      </c>
      <c r="B26" s="13">
        <v>0.54</v>
      </c>
      <c r="C26" s="13">
        <v>0.54</v>
      </c>
      <c r="D26" s="13">
        <v>0.56999999999999995</v>
      </c>
      <c r="E26" s="12">
        <v>0.6</v>
      </c>
      <c r="F26" s="13">
        <v>0.66</v>
      </c>
    </row>
    <row r="27" spans="1:6">
      <c r="A27" s="83" t="s">
        <v>275</v>
      </c>
      <c r="B27" s="13">
        <v>0.59799999999999998</v>
      </c>
      <c r="C27" s="13">
        <v>0.64700000000000002</v>
      </c>
      <c r="D27" s="13">
        <v>0.61699999999999999</v>
      </c>
      <c r="E27" s="13">
        <v>0.63800000000000001</v>
      </c>
      <c r="F27" s="13">
        <v>0.63100000000000001</v>
      </c>
    </row>
    <row r="28" spans="1:6">
      <c r="A28" s="83" t="s">
        <v>287</v>
      </c>
      <c r="B28" s="13">
        <v>1.4999999999999999E-2</v>
      </c>
      <c r="C28" s="13">
        <v>1.6E-2</v>
      </c>
      <c r="D28" s="13">
        <v>1.7999999999999999E-2</v>
      </c>
      <c r="E28" s="13">
        <v>1.7999999999999999E-2</v>
      </c>
      <c r="F28" s="13">
        <v>0.02</v>
      </c>
    </row>
    <row r="29" spans="1:6">
      <c r="A29" s="83" t="s">
        <v>24</v>
      </c>
      <c r="B29" s="13">
        <v>0.186</v>
      </c>
      <c r="C29" s="13">
        <v>0.19</v>
      </c>
      <c r="D29" s="13">
        <v>0.217</v>
      </c>
      <c r="E29" s="13">
        <v>0.26500000000000001</v>
      </c>
      <c r="F29" s="13">
        <v>0.19600000000000001</v>
      </c>
    </row>
    <row r="30" spans="1:6">
      <c r="A30" s="83"/>
      <c r="B30" s="13"/>
      <c r="C30" s="13"/>
      <c r="D30" s="13"/>
      <c r="E30" s="13"/>
      <c r="F30" s="13"/>
    </row>
    <row r="31" spans="1:6">
      <c r="A31" s="82" t="s">
        <v>25</v>
      </c>
      <c r="B31" s="195"/>
      <c r="C31" s="95"/>
      <c r="D31" s="95"/>
      <c r="E31" s="95"/>
      <c r="F31" s="13"/>
    </row>
    <row r="32" spans="1:6">
      <c r="A32" s="83" t="s">
        <v>26</v>
      </c>
      <c r="B32" s="13">
        <v>0.13</v>
      </c>
      <c r="C32" s="13">
        <v>0.14099999999999999</v>
      </c>
      <c r="D32" s="13">
        <v>0.14199999999999999</v>
      </c>
      <c r="E32" s="13">
        <v>0.14000000000000001</v>
      </c>
      <c r="F32" s="13">
        <v>0.14299999999999999</v>
      </c>
    </row>
    <row r="33" spans="1:6">
      <c r="A33" s="17"/>
      <c r="B33" s="13"/>
      <c r="C33" s="13"/>
      <c r="D33" s="13"/>
      <c r="E33" s="13"/>
      <c r="F33" s="13"/>
    </row>
    <row r="34" spans="1:6">
      <c r="A34" s="82" t="s">
        <v>27</v>
      </c>
      <c r="B34" s="95"/>
      <c r="C34" s="95"/>
      <c r="D34" s="95"/>
      <c r="E34" s="95"/>
      <c r="F34" s="13"/>
    </row>
    <row r="35" spans="1:6">
      <c r="A35" s="83" t="s">
        <v>30</v>
      </c>
      <c r="B35" s="20">
        <v>1.27</v>
      </c>
      <c r="C35" s="20">
        <v>1.25</v>
      </c>
      <c r="D35" s="20">
        <v>1.24</v>
      </c>
      <c r="E35" s="20">
        <v>1.18</v>
      </c>
      <c r="F35" s="21">
        <v>1.22</v>
      </c>
    </row>
    <row r="36" spans="1:6">
      <c r="A36" s="83" t="s">
        <v>31</v>
      </c>
      <c r="B36" s="147">
        <v>0</v>
      </c>
      <c r="C36" s="147">
        <v>0</v>
      </c>
      <c r="D36" s="147">
        <v>0</v>
      </c>
      <c r="E36" s="20">
        <v>1.98</v>
      </c>
      <c r="F36" s="21">
        <v>1.57</v>
      </c>
    </row>
    <row r="37" spans="1:6">
      <c r="A37" s="83" t="s">
        <v>28</v>
      </c>
      <c r="B37" s="20">
        <v>2.0299999999999998</v>
      </c>
      <c r="C37" s="20">
        <v>1.68</v>
      </c>
      <c r="D37" s="20">
        <v>1.95</v>
      </c>
      <c r="E37" s="20">
        <v>2.0499999999999998</v>
      </c>
      <c r="F37" s="21">
        <v>1.56</v>
      </c>
    </row>
    <row r="38" spans="1:6">
      <c r="A38" s="83" t="s">
        <v>231</v>
      </c>
      <c r="B38" s="20">
        <v>1.29</v>
      </c>
      <c r="C38" s="20">
        <v>1.26</v>
      </c>
      <c r="D38" s="20">
        <v>1.1499999999999999</v>
      </c>
      <c r="E38" s="20">
        <v>1.0900000000000001</v>
      </c>
      <c r="F38" s="21">
        <v>1.41</v>
      </c>
    </row>
    <row r="39" spans="1:6">
      <c r="A39" s="83" t="s">
        <v>232</v>
      </c>
      <c r="B39" s="20">
        <v>7.33</v>
      </c>
      <c r="C39" s="20">
        <v>4.49</v>
      </c>
      <c r="D39" s="20">
        <v>6.63</v>
      </c>
      <c r="E39" s="147">
        <v>0</v>
      </c>
      <c r="F39" s="147">
        <v>0</v>
      </c>
    </row>
    <row r="40" spans="1:6">
      <c r="A40" s="83" t="s">
        <v>233</v>
      </c>
      <c r="B40" s="147">
        <v>0</v>
      </c>
      <c r="C40" s="147">
        <v>0</v>
      </c>
      <c r="D40" s="147">
        <v>0</v>
      </c>
      <c r="E40" s="20">
        <v>4.92</v>
      </c>
      <c r="F40" s="21">
        <v>2.35</v>
      </c>
    </row>
    <row r="41" spans="1:6">
      <c r="A41" s="83" t="s">
        <v>313</v>
      </c>
      <c r="B41" s="12">
        <v>0.17</v>
      </c>
      <c r="C41" s="12">
        <v>0.18099999999999999</v>
      </c>
      <c r="D41" s="12">
        <v>0.188</v>
      </c>
      <c r="E41" s="12">
        <v>0.184</v>
      </c>
      <c r="F41" s="13">
        <v>0.183</v>
      </c>
    </row>
    <row r="42" spans="1:6">
      <c r="A42" s="14" t="s">
        <v>316</v>
      </c>
      <c r="B42" s="20">
        <v>1.41</v>
      </c>
      <c r="C42" s="20">
        <v>1.4</v>
      </c>
      <c r="D42" s="20">
        <v>1.44</v>
      </c>
      <c r="E42" s="20">
        <v>1.5</v>
      </c>
      <c r="F42" s="22">
        <v>1.46</v>
      </c>
    </row>
    <row r="43" spans="1:6">
      <c r="A43" s="14" t="s">
        <v>354</v>
      </c>
      <c r="B43" s="20">
        <v>1.19</v>
      </c>
      <c r="C43" s="20">
        <v>1.17</v>
      </c>
      <c r="D43" s="20">
        <v>1.19</v>
      </c>
      <c r="E43" s="20">
        <v>1.19</v>
      </c>
      <c r="F43" s="22"/>
    </row>
    <row r="44" spans="1:6">
      <c r="A44" s="14"/>
      <c r="C44" s="13"/>
      <c r="D44" s="13"/>
      <c r="E44" s="13"/>
      <c r="F44" s="13"/>
    </row>
    <row r="45" spans="1:6">
      <c r="A45" s="82" t="s">
        <v>32</v>
      </c>
      <c r="C45" s="23"/>
      <c r="D45" s="23"/>
      <c r="E45" s="23"/>
      <c r="F45" s="23"/>
    </row>
    <row r="46" spans="1:6">
      <c r="A46" s="83" t="s">
        <v>226</v>
      </c>
      <c r="B46" s="12">
        <v>0.20100000000000001</v>
      </c>
      <c r="C46" s="12">
        <v>0.20100000000000001</v>
      </c>
      <c r="D46" s="12">
        <v>0.214</v>
      </c>
      <c r="E46" s="12">
        <v>0.188</v>
      </c>
      <c r="F46" s="13">
        <v>0.21299999999999999</v>
      </c>
    </row>
    <row r="47" spans="1:6">
      <c r="A47" s="83" t="s">
        <v>227</v>
      </c>
      <c r="B47" s="12">
        <v>0.217</v>
      </c>
      <c r="C47" s="12">
        <v>0.21</v>
      </c>
      <c r="D47" s="12">
        <v>0.22500000000000001</v>
      </c>
      <c r="E47" s="12">
        <v>0.19800000000000001</v>
      </c>
      <c r="F47" s="13">
        <v>0.22500000000000001</v>
      </c>
    </row>
    <row r="48" spans="1:6">
      <c r="A48" s="83" t="s">
        <v>228</v>
      </c>
      <c r="B48" s="12">
        <v>0.24</v>
      </c>
      <c r="C48" s="12">
        <v>0.23200000000000001</v>
      </c>
      <c r="D48" s="12">
        <v>0.253</v>
      </c>
      <c r="E48" s="12">
        <v>0.222</v>
      </c>
      <c r="F48" s="13">
        <v>0.253</v>
      </c>
    </row>
    <row r="49" spans="1:10">
      <c r="A49" s="83" t="s">
        <v>229</v>
      </c>
      <c r="B49" s="12">
        <v>0.125</v>
      </c>
      <c r="C49" s="12">
        <v>0.13200000000000001</v>
      </c>
      <c r="D49" s="12">
        <v>0.13400000000000001</v>
      </c>
      <c r="E49" s="12">
        <v>0.121</v>
      </c>
      <c r="F49" s="13">
        <v>0.13600000000000001</v>
      </c>
    </row>
    <row r="50" spans="1:10">
      <c r="A50" s="83" t="s">
        <v>299</v>
      </c>
      <c r="B50" s="12">
        <v>0.44</v>
      </c>
      <c r="C50" s="12">
        <v>0.33400000000000002</v>
      </c>
      <c r="D50" s="12">
        <v>0.41299999999999998</v>
      </c>
      <c r="E50" s="12">
        <v>0.34499999999999997</v>
      </c>
      <c r="F50" s="147">
        <v>0</v>
      </c>
    </row>
    <row r="51" spans="1:10">
      <c r="A51" s="83" t="s">
        <v>33</v>
      </c>
      <c r="B51" s="19">
        <v>1033788</v>
      </c>
      <c r="C51" s="19">
        <v>1040972</v>
      </c>
      <c r="D51" s="19">
        <v>977032</v>
      </c>
      <c r="E51" s="19">
        <v>999491</v>
      </c>
      <c r="F51" s="19">
        <v>901646</v>
      </c>
    </row>
    <row r="52" spans="1:10">
      <c r="A52" s="83"/>
      <c r="B52" s="212"/>
      <c r="C52" s="19"/>
      <c r="D52" s="19"/>
      <c r="E52" s="19"/>
      <c r="F52" s="19"/>
    </row>
    <row r="53" spans="1:10" ht="36" customHeight="1">
      <c r="A53" s="248" t="s">
        <v>397</v>
      </c>
      <c r="B53" s="248"/>
      <c r="C53" s="248"/>
      <c r="D53" s="248"/>
      <c r="E53" s="248"/>
      <c r="F53" s="248"/>
      <c r="G53" s="155"/>
      <c r="H53" s="155"/>
      <c r="I53" s="155"/>
      <c r="J53" s="155"/>
    </row>
    <row r="54" spans="1:10" ht="24" customHeight="1">
      <c r="A54" s="248" t="s">
        <v>366</v>
      </c>
      <c r="B54" s="248"/>
      <c r="C54" s="248"/>
      <c r="D54" s="248"/>
      <c r="E54" s="248"/>
      <c r="F54" s="248"/>
    </row>
    <row r="55" spans="1:10" ht="12.75" customHeight="1">
      <c r="A55" s="104" t="s">
        <v>327</v>
      </c>
      <c r="B55" s="27"/>
      <c r="C55" s="5"/>
      <c r="D55" s="5"/>
      <c r="E55" s="5"/>
      <c r="F55" s="5"/>
    </row>
    <row r="56" spans="1:10" ht="12.75" customHeight="1">
      <c r="A56" s="104" t="s">
        <v>336</v>
      </c>
      <c r="B56" s="27"/>
      <c r="C56" s="5"/>
      <c r="D56" s="5"/>
      <c r="E56" s="5"/>
      <c r="F56" s="5"/>
    </row>
    <row r="57" spans="1:10">
      <c r="A57" s="5"/>
      <c r="B57" s="5"/>
      <c r="C57" s="5"/>
      <c r="D57" s="5"/>
      <c r="E57" s="5"/>
      <c r="F57" s="5"/>
    </row>
    <row r="58" spans="1:10">
      <c r="A58" s="26"/>
    </row>
    <row r="59" spans="1:10">
      <c r="A59" s="26"/>
    </row>
    <row r="60" spans="1:10">
      <c r="A60" s="26"/>
    </row>
  </sheetData>
  <mergeCells count="2">
    <mergeCell ref="A53:F53"/>
    <mergeCell ref="A54:F54"/>
  </mergeCells>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FY2025&amp;C&amp;"Arial,Regular"&amp;8&amp;[3</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sheetPr>
  <dimension ref="A1:I44"/>
  <sheetViews>
    <sheetView zoomScaleNormal="100" zoomScaleSheetLayoutView="115" workbookViewId="0"/>
  </sheetViews>
  <sheetFormatPr defaultColWidth="9.109375" defaultRowHeight="14.4"/>
  <cols>
    <col min="1" max="1" width="55.6640625" style="8" customWidth="1"/>
    <col min="2" max="6" width="10.6640625" style="8" customWidth="1"/>
    <col min="7" max="7" width="9.109375" style="8"/>
    <col min="8" max="8" width="11.88671875" style="8" bestFit="1" customWidth="1"/>
    <col min="9" max="16384" width="9.109375" style="8"/>
  </cols>
  <sheetData>
    <row r="1" spans="1:8">
      <c r="A1" s="244" t="s">
        <v>13</v>
      </c>
      <c r="B1" s="5"/>
      <c r="C1" s="5"/>
      <c r="D1" s="28"/>
      <c r="E1" s="5"/>
      <c r="F1" s="5"/>
    </row>
    <row r="2" spans="1:8" ht="19.2">
      <c r="A2" s="1" t="s">
        <v>34</v>
      </c>
      <c r="B2" s="10"/>
      <c r="C2" s="10"/>
      <c r="D2" s="10"/>
      <c r="E2" s="10"/>
      <c r="F2" s="10"/>
    </row>
    <row r="3" spans="1:8" ht="15" thickBot="1">
      <c r="A3" s="92"/>
      <c r="B3" s="81"/>
      <c r="C3" s="81"/>
      <c r="D3" s="81"/>
      <c r="E3" s="81"/>
      <c r="F3" s="81"/>
    </row>
    <row r="4" spans="1:8" ht="15" thickBot="1">
      <c r="A4" s="29" t="s">
        <v>35</v>
      </c>
      <c r="B4" s="146">
        <v>2025</v>
      </c>
      <c r="C4" s="146">
        <v>2024</v>
      </c>
      <c r="D4" s="146">
        <v>2023</v>
      </c>
      <c r="E4" s="146">
        <v>2022</v>
      </c>
      <c r="F4" s="146">
        <v>2021</v>
      </c>
    </row>
    <row r="5" spans="1:8">
      <c r="A5" s="92"/>
      <c r="B5" s="81"/>
      <c r="C5" s="81"/>
      <c r="D5" s="81"/>
      <c r="E5" s="81"/>
      <c r="F5" s="81"/>
    </row>
    <row r="6" spans="1:8">
      <c r="A6" s="83" t="s">
        <v>157</v>
      </c>
      <c r="B6" s="19">
        <v>129324</v>
      </c>
      <c r="C6" s="19">
        <v>135278</v>
      </c>
      <c r="D6" s="19">
        <v>126095</v>
      </c>
      <c r="E6" s="19">
        <v>87671</v>
      </c>
      <c r="F6" s="19">
        <v>56220</v>
      </c>
    </row>
    <row r="7" spans="1:8">
      <c r="A7" s="83" t="s">
        <v>158</v>
      </c>
      <c r="B7" s="19">
        <v>3648</v>
      </c>
      <c r="C7" s="19">
        <v>6064</v>
      </c>
      <c r="D7" s="19">
        <v>11047</v>
      </c>
      <c r="E7" s="19">
        <v>6342</v>
      </c>
      <c r="F7" s="19">
        <v>2405</v>
      </c>
    </row>
    <row r="8" spans="1:8">
      <c r="A8" s="83" t="s">
        <v>36</v>
      </c>
      <c r="B8" s="19">
        <v>-80501</v>
      </c>
      <c r="C8" s="19">
        <v>-94077</v>
      </c>
      <c r="D8" s="19">
        <v>-88531</v>
      </c>
      <c r="E8" s="19">
        <v>-50887</v>
      </c>
      <c r="F8" s="19">
        <v>-24582</v>
      </c>
    </row>
    <row r="9" spans="1:8">
      <c r="A9" s="30" t="s">
        <v>5</v>
      </c>
      <c r="B9" s="31">
        <v>52471</v>
      </c>
      <c r="C9" s="31">
        <v>47265</v>
      </c>
      <c r="D9" s="31">
        <v>48611</v>
      </c>
      <c r="E9" s="31">
        <v>43126</v>
      </c>
      <c r="F9" s="31">
        <v>34043</v>
      </c>
    </row>
    <row r="10" spans="1:8">
      <c r="A10" s="83"/>
      <c r="B10" s="19"/>
      <c r="C10" s="19"/>
      <c r="D10" s="19"/>
      <c r="E10" s="19"/>
      <c r="F10" s="19"/>
    </row>
    <row r="11" spans="1:8">
      <c r="A11" s="83" t="s">
        <v>37</v>
      </c>
      <c r="B11" s="19">
        <v>20129</v>
      </c>
      <c r="C11" s="19">
        <v>18944</v>
      </c>
      <c r="D11" s="19">
        <v>18591</v>
      </c>
      <c r="E11" s="19">
        <v>17630</v>
      </c>
      <c r="F11" s="19">
        <v>15167</v>
      </c>
    </row>
    <row r="12" spans="1:8">
      <c r="A12" s="83" t="s">
        <v>38</v>
      </c>
      <c r="B12" s="19">
        <v>-6030</v>
      </c>
      <c r="C12" s="19">
        <v>-5822</v>
      </c>
      <c r="D12" s="19">
        <v>-5308</v>
      </c>
      <c r="E12" s="19">
        <v>-4342</v>
      </c>
      <c r="F12" s="19">
        <v>-2318</v>
      </c>
    </row>
    <row r="13" spans="1:8">
      <c r="A13" s="30" t="s">
        <v>39</v>
      </c>
      <c r="B13" s="31">
        <v>14099</v>
      </c>
      <c r="C13" s="31">
        <v>13122</v>
      </c>
      <c r="D13" s="31">
        <v>13283</v>
      </c>
      <c r="E13" s="31">
        <v>13288</v>
      </c>
      <c r="F13" s="31">
        <v>12849</v>
      </c>
      <c r="H13" s="90"/>
    </row>
    <row r="14" spans="1:8">
      <c r="A14" s="83"/>
      <c r="B14" s="19"/>
      <c r="C14" s="19"/>
      <c r="D14" s="19"/>
      <c r="E14" s="19"/>
      <c r="F14" s="19"/>
    </row>
    <row r="15" spans="1:8">
      <c r="A15" s="83" t="s">
        <v>40</v>
      </c>
      <c r="B15" s="19">
        <v>-922</v>
      </c>
      <c r="C15" s="19">
        <v>-338</v>
      </c>
      <c r="D15" s="19">
        <v>241</v>
      </c>
      <c r="E15" s="19">
        <v>-1257</v>
      </c>
      <c r="F15" s="19">
        <v>2499</v>
      </c>
    </row>
    <row r="16" spans="1:8">
      <c r="A16" s="83" t="s">
        <v>41</v>
      </c>
      <c r="B16" s="32">
        <v>427</v>
      </c>
      <c r="C16" s="32">
        <v>607</v>
      </c>
      <c r="D16" s="32">
        <v>581</v>
      </c>
      <c r="E16" s="32">
        <v>881</v>
      </c>
      <c r="F16" s="32">
        <v>479</v>
      </c>
    </row>
    <row r="17" spans="1:9">
      <c r="A17" s="83" t="s">
        <v>340</v>
      </c>
      <c r="B17" s="32">
        <v>1165</v>
      </c>
      <c r="C17" s="32">
        <v>2401</v>
      </c>
      <c r="D17" s="32">
        <v>570</v>
      </c>
      <c r="E17" s="32">
        <v>433</v>
      </c>
      <c r="F17" s="32">
        <v>302</v>
      </c>
      <c r="I17" s="80"/>
    </row>
    <row r="18" spans="1:9">
      <c r="A18" s="30" t="s">
        <v>42</v>
      </c>
      <c r="B18" s="33">
        <v>670</v>
      </c>
      <c r="C18" s="33">
        <v>2670</v>
      </c>
      <c r="D18" s="33">
        <v>1392</v>
      </c>
      <c r="E18" s="33">
        <v>57</v>
      </c>
      <c r="F18" s="33">
        <v>3280</v>
      </c>
    </row>
    <row r="19" spans="1:9">
      <c r="A19" s="34" t="s">
        <v>43</v>
      </c>
      <c r="B19" s="35">
        <v>67240</v>
      </c>
      <c r="C19" s="35">
        <v>63057</v>
      </c>
      <c r="D19" s="35">
        <v>63286</v>
      </c>
      <c r="E19" s="35">
        <v>56471</v>
      </c>
      <c r="F19" s="35">
        <v>50172</v>
      </c>
    </row>
    <row r="20" spans="1:9">
      <c r="A20" s="83"/>
      <c r="B20" s="32"/>
      <c r="C20" s="32"/>
      <c r="D20" s="32"/>
      <c r="E20" s="32"/>
      <c r="F20" s="32"/>
    </row>
    <row r="21" spans="1:9">
      <c r="A21" s="83" t="s">
        <v>159</v>
      </c>
      <c r="B21" s="32">
        <v>-17804</v>
      </c>
      <c r="C21" s="32">
        <v>-16329</v>
      </c>
      <c r="D21" s="32">
        <v>-15003</v>
      </c>
      <c r="E21" s="32">
        <v>-13452</v>
      </c>
      <c r="F21" s="32">
        <v>-13397</v>
      </c>
      <c r="H21" s="32"/>
      <c r="I21" s="90"/>
    </row>
    <row r="22" spans="1:9">
      <c r="A22" s="83" t="s">
        <v>160</v>
      </c>
      <c r="B22" s="32">
        <v>-11676</v>
      </c>
      <c r="C22" s="32">
        <v>-11299</v>
      </c>
      <c r="D22" s="32">
        <v>-10689</v>
      </c>
      <c r="E22" s="32">
        <v>-9401</v>
      </c>
      <c r="F22" s="32">
        <v>-9799</v>
      </c>
      <c r="I22" s="90"/>
    </row>
    <row r="23" spans="1:9">
      <c r="A23" s="83" t="s">
        <v>207</v>
      </c>
      <c r="B23" s="147">
        <v>0</v>
      </c>
      <c r="C23" s="44">
        <v>-470</v>
      </c>
      <c r="D23" s="32">
        <v>-960</v>
      </c>
      <c r="E23" s="44">
        <v>-300</v>
      </c>
      <c r="F23" s="147">
        <v>0</v>
      </c>
      <c r="I23" s="90"/>
    </row>
    <row r="24" spans="1:9">
      <c r="A24" s="83" t="s">
        <v>44</v>
      </c>
      <c r="B24" s="147">
        <v>0</v>
      </c>
      <c r="C24" s="147">
        <v>0</v>
      </c>
      <c r="D24" s="147">
        <v>0</v>
      </c>
      <c r="E24" s="32">
        <v>-165</v>
      </c>
      <c r="F24" s="32">
        <v>-688</v>
      </c>
    </row>
    <row r="25" spans="1:9">
      <c r="A25" s="83" t="s">
        <v>45</v>
      </c>
      <c r="B25" s="32">
        <v>-2084</v>
      </c>
      <c r="C25" s="32">
        <v>-1900</v>
      </c>
      <c r="D25" s="32">
        <v>-1871</v>
      </c>
      <c r="E25" s="32">
        <v>-1858</v>
      </c>
      <c r="F25" s="32">
        <v>-1683</v>
      </c>
    </row>
    <row r="26" spans="1:9">
      <c r="A26" s="34" t="s">
        <v>217</v>
      </c>
      <c r="B26" s="35">
        <v>-31564</v>
      </c>
      <c r="C26" s="35">
        <v>-29998</v>
      </c>
      <c r="D26" s="35">
        <v>-28523</v>
      </c>
      <c r="E26" s="35">
        <v>-25176</v>
      </c>
      <c r="F26" s="35">
        <v>-25567</v>
      </c>
    </row>
    <row r="27" spans="1:9">
      <c r="A27" s="83"/>
      <c r="B27" s="32"/>
      <c r="C27" s="32"/>
      <c r="D27" s="32"/>
      <c r="E27" s="32"/>
      <c r="F27" s="32"/>
    </row>
    <row r="28" spans="1:9">
      <c r="A28" s="66" t="s">
        <v>46</v>
      </c>
      <c r="B28" s="85">
        <v>35676</v>
      </c>
      <c r="C28" s="85">
        <v>33059</v>
      </c>
      <c r="D28" s="85">
        <v>34763</v>
      </c>
      <c r="E28" s="85">
        <v>31295</v>
      </c>
      <c r="F28" s="85">
        <v>24605</v>
      </c>
      <c r="I28" s="80"/>
    </row>
    <row r="29" spans="1:9">
      <c r="A29" s="83"/>
      <c r="B29" s="32"/>
      <c r="C29" s="32"/>
      <c r="D29" s="32"/>
      <c r="E29" s="32"/>
      <c r="F29" s="32"/>
    </row>
    <row r="30" spans="1:9">
      <c r="A30" s="36" t="s">
        <v>47</v>
      </c>
      <c r="B30" s="37">
        <v>-681</v>
      </c>
      <c r="C30" s="37">
        <v>645</v>
      </c>
      <c r="D30" s="37">
        <v>-1015</v>
      </c>
      <c r="E30" s="37">
        <v>1576</v>
      </c>
      <c r="F30" s="37">
        <v>3018</v>
      </c>
    </row>
    <row r="31" spans="1:9">
      <c r="A31" s="82" t="s">
        <v>48</v>
      </c>
      <c r="B31" s="38">
        <v>34995</v>
      </c>
      <c r="C31" s="38">
        <v>33704</v>
      </c>
      <c r="D31" s="38">
        <v>33748</v>
      </c>
      <c r="E31" s="38">
        <v>32871</v>
      </c>
      <c r="F31" s="38">
        <v>27623</v>
      </c>
      <c r="I31" s="80"/>
    </row>
    <row r="32" spans="1:9">
      <c r="A32" s="83"/>
      <c r="B32" s="32"/>
      <c r="C32" s="32"/>
      <c r="D32" s="32"/>
      <c r="E32" s="32"/>
      <c r="F32" s="32"/>
    </row>
    <row r="33" spans="1:9">
      <c r="A33" s="36" t="s">
        <v>341</v>
      </c>
      <c r="B33" s="37">
        <v>-9746</v>
      </c>
      <c r="C33" s="37">
        <v>-9458</v>
      </c>
      <c r="D33" s="37">
        <v>-9198</v>
      </c>
      <c r="E33" s="37">
        <v>-8485</v>
      </c>
      <c r="F33" s="37">
        <v>-5119</v>
      </c>
    </row>
    <row r="34" spans="1:9">
      <c r="A34" s="82" t="s">
        <v>277</v>
      </c>
      <c r="B34" s="38">
        <v>25249</v>
      </c>
      <c r="C34" s="38">
        <v>24246</v>
      </c>
      <c r="D34" s="38">
        <v>24550</v>
      </c>
      <c r="E34" s="38">
        <v>24386</v>
      </c>
      <c r="F34" s="38">
        <v>22504</v>
      </c>
      <c r="I34" s="80"/>
    </row>
    <row r="35" spans="1:9">
      <c r="A35" s="83"/>
      <c r="B35" s="5"/>
      <c r="C35" s="5"/>
      <c r="D35" s="5"/>
      <c r="E35" s="5"/>
      <c r="F35" s="32"/>
    </row>
    <row r="36" spans="1:9">
      <c r="A36" s="83" t="s">
        <v>342</v>
      </c>
      <c r="B36" s="147">
        <v>0</v>
      </c>
      <c r="C36" s="147">
        <v>0</v>
      </c>
      <c r="D36" s="32">
        <v>35</v>
      </c>
      <c r="E36" s="32">
        <v>149</v>
      </c>
      <c r="F36" s="32">
        <v>1221</v>
      </c>
    </row>
    <row r="37" spans="1:9">
      <c r="A37" s="34" t="s">
        <v>49</v>
      </c>
      <c r="B37" s="35">
        <v>25249</v>
      </c>
      <c r="C37" s="35">
        <v>24246</v>
      </c>
      <c r="D37" s="35">
        <v>24585</v>
      </c>
      <c r="E37" s="35">
        <v>24535</v>
      </c>
      <c r="F37" s="35">
        <v>23725</v>
      </c>
    </row>
    <row r="38" spans="1:9">
      <c r="A38" s="83"/>
      <c r="B38" s="39"/>
      <c r="C38" s="39"/>
      <c r="D38" s="39"/>
      <c r="E38" s="39"/>
      <c r="F38" s="39"/>
    </row>
    <row r="39" spans="1:9">
      <c r="A39" s="83" t="s">
        <v>50</v>
      </c>
      <c r="B39" s="40">
        <v>13.62</v>
      </c>
      <c r="C39" s="40">
        <v>12.53</v>
      </c>
      <c r="D39" s="40">
        <v>12.34</v>
      </c>
      <c r="E39" s="40">
        <v>12.27</v>
      </c>
      <c r="F39" s="40">
        <v>11.87</v>
      </c>
    </row>
    <row r="40" spans="1:9">
      <c r="A40" s="5"/>
      <c r="B40" s="40"/>
      <c r="C40" s="40"/>
      <c r="D40" s="15"/>
      <c r="E40" s="15"/>
      <c r="F40" s="15"/>
    </row>
    <row r="41" spans="1:9" ht="36" customHeight="1">
      <c r="A41" s="248" t="s">
        <v>343</v>
      </c>
      <c r="B41" s="248"/>
      <c r="C41" s="248"/>
      <c r="D41" s="248"/>
      <c r="E41" s="248"/>
      <c r="F41" s="248"/>
    </row>
    <row r="42" spans="1:9">
      <c r="A42" s="156"/>
      <c r="B42" s="156"/>
      <c r="C42" s="156"/>
      <c r="D42" s="156"/>
      <c r="E42" s="156"/>
      <c r="F42" s="156"/>
    </row>
    <row r="43" spans="1:9">
      <c r="A43" s="104"/>
      <c r="B43" s="196"/>
      <c r="C43" s="104"/>
      <c r="D43" s="104"/>
      <c r="E43" s="104"/>
      <c r="F43" s="104"/>
    </row>
    <row r="44" spans="1:9">
      <c r="A44" s="104"/>
      <c r="B44" s="104"/>
      <c r="C44" s="104"/>
      <c r="D44" s="104"/>
      <c r="E44" s="104"/>
      <c r="F44" s="104"/>
    </row>
  </sheetData>
  <mergeCells count="1">
    <mergeCell ref="A41:F41"/>
  </mergeCells>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FY2025&amp;C&amp;"Arial,Regular"&amp;8&amp;[4</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sheetPr>
  <dimension ref="A1:H40"/>
  <sheetViews>
    <sheetView zoomScaleNormal="100" zoomScaleSheetLayoutView="100" workbookViewId="0"/>
  </sheetViews>
  <sheetFormatPr defaultColWidth="9.109375" defaultRowHeight="14.4"/>
  <cols>
    <col min="1" max="1" width="55.6640625" style="8" customWidth="1"/>
    <col min="2" max="6" width="10.6640625" style="8" customWidth="1"/>
    <col min="7" max="16384" width="9.109375" style="8"/>
  </cols>
  <sheetData>
    <row r="1" spans="1:6">
      <c r="A1" s="244" t="s">
        <v>13</v>
      </c>
      <c r="B1" s="5"/>
      <c r="C1" s="5"/>
      <c r="D1" s="5"/>
      <c r="E1" s="5"/>
      <c r="F1" s="5"/>
    </row>
    <row r="2" spans="1:6" ht="19.2">
      <c r="A2" s="1" t="s">
        <v>51</v>
      </c>
      <c r="B2" s="10"/>
      <c r="C2" s="10"/>
      <c r="D2" s="10"/>
      <c r="E2" s="10"/>
      <c r="F2" s="10"/>
    </row>
    <row r="3" spans="1:6" ht="15" thickBot="1">
      <c r="A3" s="92"/>
      <c r="B3" s="81"/>
      <c r="C3" s="81"/>
      <c r="D3" s="81"/>
      <c r="E3" s="81"/>
      <c r="F3" s="81"/>
    </row>
    <row r="4" spans="1:6" ht="15" thickBot="1">
      <c r="A4" s="29" t="s">
        <v>35</v>
      </c>
      <c r="B4" s="43">
        <v>46022</v>
      </c>
      <c r="C4" s="43">
        <v>45657</v>
      </c>
      <c r="D4" s="43">
        <v>45291</v>
      </c>
      <c r="E4" s="43">
        <v>44926</v>
      </c>
      <c r="F4" s="43">
        <v>44561</v>
      </c>
    </row>
    <row r="5" spans="1:6">
      <c r="A5" s="92"/>
      <c r="B5" s="81"/>
      <c r="C5" s="81"/>
      <c r="D5" s="81"/>
      <c r="E5" s="81"/>
      <c r="F5" s="81"/>
    </row>
    <row r="6" spans="1:6">
      <c r="A6" s="83" t="s">
        <v>52</v>
      </c>
      <c r="B6" s="19">
        <v>80394</v>
      </c>
      <c r="C6" s="19">
        <v>65716</v>
      </c>
      <c r="D6" s="19">
        <v>87504</v>
      </c>
      <c r="E6" s="19">
        <v>94424</v>
      </c>
      <c r="F6" s="19">
        <v>113667</v>
      </c>
    </row>
    <row r="7" spans="1:6">
      <c r="A7" s="83" t="s">
        <v>53</v>
      </c>
      <c r="B7" s="19">
        <v>80009</v>
      </c>
      <c r="C7" s="19">
        <v>50486</v>
      </c>
      <c r="D7" s="19">
        <v>73475</v>
      </c>
      <c r="E7" s="19">
        <v>110364</v>
      </c>
      <c r="F7" s="19">
        <v>43988</v>
      </c>
    </row>
    <row r="8" spans="1:6">
      <c r="A8" s="83" t="s">
        <v>54</v>
      </c>
      <c r="B8" s="19">
        <v>151959</v>
      </c>
      <c r="C8" s="19">
        <v>142618</v>
      </c>
      <c r="D8" s="19">
        <v>161342</v>
      </c>
      <c r="E8" s="19">
        <v>130804</v>
      </c>
      <c r="F8" s="19">
        <v>132289</v>
      </c>
    </row>
    <row r="9" spans="1:6">
      <c r="A9" s="83" t="s">
        <v>55</v>
      </c>
      <c r="B9" s="19">
        <v>5304</v>
      </c>
      <c r="C9" s="19">
        <v>5324</v>
      </c>
      <c r="D9" s="19">
        <v>5776</v>
      </c>
      <c r="E9" s="19">
        <v>7461</v>
      </c>
      <c r="F9" s="19">
        <v>2445</v>
      </c>
    </row>
    <row r="10" spans="1:6">
      <c r="A10" s="83" t="s">
        <v>7</v>
      </c>
      <c r="B10" s="19">
        <v>1367106</v>
      </c>
      <c r="C10" s="19">
        <v>1295388</v>
      </c>
      <c r="D10" s="19">
        <v>1223426</v>
      </c>
      <c r="E10" s="19">
        <v>1186639</v>
      </c>
      <c r="F10" s="19">
        <v>1086327</v>
      </c>
    </row>
    <row r="11" spans="1:6">
      <c r="A11" s="83" t="s">
        <v>56</v>
      </c>
      <c r="B11" s="19">
        <v>20517</v>
      </c>
      <c r="C11" s="19">
        <v>24330</v>
      </c>
      <c r="D11" s="19">
        <v>13241</v>
      </c>
      <c r="E11" s="19">
        <v>15868</v>
      </c>
      <c r="F11" s="19">
        <v>31677</v>
      </c>
    </row>
    <row r="12" spans="1:6">
      <c r="A12" s="83" t="s">
        <v>57</v>
      </c>
      <c r="B12" s="19">
        <v>5384</v>
      </c>
      <c r="C12" s="19">
        <v>4701</v>
      </c>
      <c r="D12" s="19">
        <v>4051</v>
      </c>
      <c r="E12" s="19">
        <v>3844</v>
      </c>
      <c r="F12" s="19">
        <v>939</v>
      </c>
    </row>
    <row r="13" spans="1:6">
      <c r="A13" s="83" t="s">
        <v>218</v>
      </c>
      <c r="B13" s="19">
        <v>2900</v>
      </c>
      <c r="C13" s="19">
        <v>2600</v>
      </c>
      <c r="D13" s="147">
        <v>0</v>
      </c>
      <c r="E13" s="147">
        <v>0</v>
      </c>
      <c r="F13" s="147">
        <v>0</v>
      </c>
    </row>
    <row r="14" spans="1:6">
      <c r="A14" s="83" t="s">
        <v>58</v>
      </c>
      <c r="B14" s="19">
        <v>4702</v>
      </c>
      <c r="C14" s="19">
        <v>5039</v>
      </c>
      <c r="D14" s="19">
        <v>6562</v>
      </c>
      <c r="E14" s="19">
        <v>6752</v>
      </c>
      <c r="F14" s="19">
        <v>7010</v>
      </c>
    </row>
    <row r="15" spans="1:6">
      <c r="A15" s="83" t="s">
        <v>59</v>
      </c>
      <c r="B15" s="19">
        <v>2682</v>
      </c>
      <c r="C15" s="19">
        <v>2684</v>
      </c>
      <c r="D15" s="19">
        <v>2930</v>
      </c>
      <c r="E15" s="19">
        <v>3279</v>
      </c>
      <c r="F15" s="19">
        <v>3351</v>
      </c>
    </row>
    <row r="16" spans="1:6">
      <c r="A16" s="83" t="s">
        <v>357</v>
      </c>
      <c r="B16" s="19">
        <v>7190</v>
      </c>
      <c r="C16" s="19">
        <v>8921</v>
      </c>
      <c r="D16" s="19">
        <v>3638</v>
      </c>
      <c r="E16" s="19">
        <v>6072</v>
      </c>
      <c r="F16" s="19">
        <v>5784</v>
      </c>
    </row>
    <row r="17" spans="1:6">
      <c r="A17" s="83" t="s">
        <v>358</v>
      </c>
      <c r="B17" s="147">
        <v>0</v>
      </c>
      <c r="C17" s="147">
        <v>0</v>
      </c>
      <c r="D17" s="19">
        <v>749</v>
      </c>
      <c r="E17" s="19">
        <v>728</v>
      </c>
      <c r="F17" s="19">
        <v>1344</v>
      </c>
    </row>
    <row r="18" spans="1:6">
      <c r="A18" s="236" t="s">
        <v>61</v>
      </c>
      <c r="B18" s="237">
        <v>1728147</v>
      </c>
      <c r="C18" s="237">
        <v>1607807</v>
      </c>
      <c r="D18" s="237">
        <v>1582694</v>
      </c>
      <c r="E18" s="237">
        <v>1566235</v>
      </c>
      <c r="F18" s="237">
        <v>1428821</v>
      </c>
    </row>
    <row r="19" spans="1:6">
      <c r="A19" s="83"/>
      <c r="B19" s="14"/>
      <c r="C19" s="14"/>
      <c r="D19" s="14"/>
      <c r="E19" s="14"/>
      <c r="F19" s="14"/>
    </row>
    <row r="20" spans="1:6">
      <c r="A20" s="83" t="s">
        <v>62</v>
      </c>
      <c r="B20" s="19">
        <v>13250</v>
      </c>
      <c r="C20" s="19">
        <v>12535</v>
      </c>
      <c r="D20" s="19">
        <v>16149</v>
      </c>
      <c r="E20" s="19">
        <v>15269</v>
      </c>
      <c r="F20" s="19">
        <v>13384</v>
      </c>
    </row>
    <row r="21" spans="1:6">
      <c r="A21" s="83" t="s">
        <v>63</v>
      </c>
      <c r="B21" s="19">
        <v>968695</v>
      </c>
      <c r="C21" s="19">
        <v>926846</v>
      </c>
      <c r="D21" s="19">
        <v>850709</v>
      </c>
      <c r="E21" s="19">
        <v>789897</v>
      </c>
      <c r="F21" s="19">
        <v>744036</v>
      </c>
    </row>
    <row r="22" spans="1:6">
      <c r="A22" s="83" t="s">
        <v>64</v>
      </c>
      <c r="B22" s="19">
        <v>6183</v>
      </c>
      <c r="C22" s="19">
        <v>7306</v>
      </c>
      <c r="D22" s="19">
        <v>5090</v>
      </c>
      <c r="E22" s="19">
        <v>10804</v>
      </c>
      <c r="F22" s="19">
        <v>9467</v>
      </c>
    </row>
    <row r="23" spans="1:6">
      <c r="A23" s="83" t="s">
        <v>65</v>
      </c>
      <c r="B23" s="19">
        <v>444593</v>
      </c>
      <c r="C23" s="19">
        <v>367586</v>
      </c>
      <c r="D23" s="19">
        <v>417573</v>
      </c>
      <c r="E23" s="19">
        <v>468270</v>
      </c>
      <c r="F23" s="19">
        <v>402226</v>
      </c>
    </row>
    <row r="24" spans="1:6">
      <c r="A24" s="83" t="s">
        <v>66</v>
      </c>
      <c r="B24" s="19">
        <v>40315</v>
      </c>
      <c r="C24" s="19">
        <v>31695</v>
      </c>
      <c r="D24" s="19">
        <v>38155</v>
      </c>
      <c r="E24" s="19">
        <v>34392</v>
      </c>
      <c r="F24" s="19">
        <v>35762</v>
      </c>
    </row>
    <row r="25" spans="1:6">
      <c r="A25" s="83" t="s">
        <v>67</v>
      </c>
      <c r="B25" s="19">
        <v>12757</v>
      </c>
      <c r="C25" s="19">
        <v>12916</v>
      </c>
      <c r="D25" s="19">
        <v>13107</v>
      </c>
      <c r="E25" s="19">
        <v>12128</v>
      </c>
      <c r="F25" s="19">
        <v>6432</v>
      </c>
    </row>
    <row r="26" spans="1:6">
      <c r="A26" s="83" t="s">
        <v>68</v>
      </c>
      <c r="B26" s="44">
        <v>16995</v>
      </c>
      <c r="C26" s="44">
        <v>21568</v>
      </c>
      <c r="D26" s="44">
        <v>17218</v>
      </c>
      <c r="E26" s="44">
        <v>16601</v>
      </c>
      <c r="F26" s="44">
        <v>12848</v>
      </c>
    </row>
    <row r="27" spans="1:6">
      <c r="A27" s="36" t="s">
        <v>155</v>
      </c>
      <c r="B27" s="51">
        <v>0</v>
      </c>
      <c r="C27" s="51">
        <v>0</v>
      </c>
      <c r="D27" s="51">
        <v>0</v>
      </c>
      <c r="E27" s="51">
        <v>0</v>
      </c>
      <c r="F27" s="45">
        <v>956</v>
      </c>
    </row>
    <row r="28" spans="1:6">
      <c r="A28" s="82" t="s">
        <v>69</v>
      </c>
      <c r="B28" s="47">
        <v>1502788</v>
      </c>
      <c r="C28" s="47">
        <v>1380452</v>
      </c>
      <c r="D28" s="47">
        <v>1358001</v>
      </c>
      <c r="E28" s="47">
        <v>1347361</v>
      </c>
      <c r="F28" s="47">
        <v>1225111</v>
      </c>
    </row>
    <row r="29" spans="1:6">
      <c r="A29" s="82"/>
      <c r="C29" s="47"/>
      <c r="D29" s="47"/>
      <c r="E29" s="47"/>
      <c r="F29" s="47"/>
    </row>
    <row r="30" spans="1:6">
      <c r="A30" s="83" t="s">
        <v>70</v>
      </c>
      <c r="B30" s="19">
        <v>8900</v>
      </c>
      <c r="C30" s="19">
        <v>9473</v>
      </c>
      <c r="D30" s="19">
        <v>9898</v>
      </c>
      <c r="E30" s="19">
        <v>10000</v>
      </c>
      <c r="F30" s="19">
        <v>10000</v>
      </c>
    </row>
    <row r="31" spans="1:6">
      <c r="A31" s="83" t="s">
        <v>71</v>
      </c>
      <c r="B31" s="19">
        <v>42472</v>
      </c>
      <c r="C31" s="19">
        <v>55000</v>
      </c>
      <c r="D31" s="19">
        <v>55000</v>
      </c>
      <c r="E31" s="19">
        <v>55000</v>
      </c>
      <c r="F31" s="19">
        <v>55000</v>
      </c>
    </row>
    <row r="32" spans="1:6">
      <c r="A32" s="83" t="s">
        <v>72</v>
      </c>
      <c r="B32" s="19">
        <v>7201</v>
      </c>
      <c r="C32" s="19">
        <v>7102</v>
      </c>
      <c r="D32" s="19">
        <v>5083</v>
      </c>
      <c r="E32" s="19">
        <v>9158</v>
      </c>
      <c r="F32" s="19">
        <v>6086</v>
      </c>
    </row>
    <row r="33" spans="1:8">
      <c r="A33" s="36" t="s">
        <v>73</v>
      </c>
      <c r="B33" s="45">
        <v>166786</v>
      </c>
      <c r="C33" s="45">
        <v>155780</v>
      </c>
      <c r="D33" s="45">
        <v>154712</v>
      </c>
      <c r="E33" s="45">
        <v>144716</v>
      </c>
      <c r="F33" s="45">
        <v>132624</v>
      </c>
      <c r="H33" s="80"/>
    </row>
    <row r="34" spans="1:8">
      <c r="A34" s="82" t="s">
        <v>74</v>
      </c>
      <c r="B34" s="47">
        <v>225359</v>
      </c>
      <c r="C34" s="47">
        <v>227355</v>
      </c>
      <c r="D34" s="47">
        <v>224693</v>
      </c>
      <c r="E34" s="47">
        <v>218874</v>
      </c>
      <c r="F34" s="47">
        <v>203710</v>
      </c>
    </row>
    <row r="35" spans="1:8">
      <c r="A35" s="82"/>
      <c r="B35" s="47"/>
      <c r="C35" s="47"/>
      <c r="D35" s="47"/>
      <c r="E35" s="47"/>
      <c r="F35" s="47"/>
    </row>
    <row r="36" spans="1:8">
      <c r="A36" s="34" t="s">
        <v>75</v>
      </c>
      <c r="B36" s="237">
        <v>1728147</v>
      </c>
      <c r="C36" s="237">
        <v>1607807</v>
      </c>
      <c r="D36" s="237">
        <v>1582694</v>
      </c>
      <c r="E36" s="237">
        <v>1566235</v>
      </c>
      <c r="F36" s="237">
        <v>1428821</v>
      </c>
    </row>
    <row r="37" spans="1:8">
      <c r="A37" s="5"/>
      <c r="B37" s="5"/>
      <c r="C37" s="5"/>
      <c r="D37" s="5"/>
      <c r="E37" s="5"/>
      <c r="F37" s="5"/>
    </row>
    <row r="38" spans="1:8" ht="48" customHeight="1">
      <c r="A38" s="248" t="s">
        <v>359</v>
      </c>
      <c r="B38" s="248"/>
      <c r="C38" s="248"/>
      <c r="D38" s="248"/>
      <c r="E38" s="248"/>
      <c r="F38" s="248"/>
    </row>
    <row r="39" spans="1:8">
      <c r="F39" s="80"/>
    </row>
    <row r="40" spans="1:8">
      <c r="C40" s="80"/>
    </row>
  </sheetData>
  <mergeCells count="1">
    <mergeCell ref="A38:F38"/>
  </mergeCells>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FY2025&amp;C&amp;"Arial,Regular"&amp;8&amp;[5</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pageSetUpPr fitToPage="1"/>
  </sheetPr>
  <dimension ref="A1:I50"/>
  <sheetViews>
    <sheetView zoomScaleNormal="100" zoomScaleSheetLayoutView="100" workbookViewId="0">
      <selection activeCell="G1" sqref="G1"/>
    </sheetView>
  </sheetViews>
  <sheetFormatPr defaultColWidth="9.109375" defaultRowHeight="14.4"/>
  <cols>
    <col min="1" max="1" width="60.6640625" style="8" customWidth="1"/>
    <col min="2" max="6" width="9.6640625" style="8" customWidth="1"/>
    <col min="7" max="16384" width="9.109375" style="8"/>
  </cols>
  <sheetData>
    <row r="1" spans="1:9">
      <c r="A1" s="244" t="s">
        <v>13</v>
      </c>
      <c r="B1" s="48"/>
      <c r="C1" s="48"/>
      <c r="D1" s="5"/>
      <c r="E1" s="5"/>
      <c r="F1" s="5"/>
    </row>
    <row r="2" spans="1:9" ht="19.2">
      <c r="A2" s="1" t="s">
        <v>76</v>
      </c>
      <c r="B2" s="49"/>
      <c r="C2" s="49"/>
      <c r="D2" s="10"/>
      <c r="E2" s="10"/>
      <c r="F2" s="10"/>
    </row>
    <row r="3" spans="1:9" ht="15" thickBot="1">
      <c r="A3" s="92"/>
      <c r="B3" s="81"/>
      <c r="C3" s="81"/>
      <c r="D3" s="81"/>
      <c r="E3" s="81"/>
      <c r="F3" s="81"/>
    </row>
    <row r="4" spans="1:9" ht="15" thickBot="1">
      <c r="A4" s="29" t="s">
        <v>35</v>
      </c>
      <c r="B4" s="146">
        <v>2025</v>
      </c>
      <c r="C4" s="146">
        <v>2024</v>
      </c>
      <c r="D4" s="146">
        <v>2023</v>
      </c>
      <c r="E4" s="146">
        <v>2022</v>
      </c>
      <c r="F4" s="146">
        <v>2021</v>
      </c>
    </row>
    <row r="5" spans="1:9">
      <c r="A5" s="82"/>
      <c r="B5" s="147"/>
      <c r="C5" s="147"/>
      <c r="D5" s="147"/>
      <c r="E5" s="147"/>
      <c r="F5" s="147"/>
    </row>
    <row r="6" spans="1:9">
      <c r="A6" s="83" t="s">
        <v>52</v>
      </c>
      <c r="B6" s="147">
        <v>3817</v>
      </c>
      <c r="C6" s="147">
        <v>4888</v>
      </c>
      <c r="D6" s="147">
        <v>5389</v>
      </c>
      <c r="E6" s="147">
        <v>2791</v>
      </c>
      <c r="F6" s="147">
        <v>948</v>
      </c>
      <c r="H6" s="79"/>
      <c r="I6" s="79"/>
    </row>
    <row r="7" spans="1:9">
      <c r="A7" s="83" t="s">
        <v>53</v>
      </c>
      <c r="B7" s="147">
        <v>2609</v>
      </c>
      <c r="C7" s="147">
        <v>3042</v>
      </c>
      <c r="D7" s="147">
        <v>3236</v>
      </c>
      <c r="E7" s="147">
        <v>757</v>
      </c>
      <c r="F7" s="147">
        <v>128</v>
      </c>
      <c r="H7" s="79"/>
      <c r="I7" s="79"/>
    </row>
    <row r="8" spans="1:9">
      <c r="A8" s="83" t="s">
        <v>7</v>
      </c>
      <c r="B8" s="147">
        <v>116039</v>
      </c>
      <c r="C8" s="147">
        <v>121730</v>
      </c>
      <c r="D8" s="147">
        <v>117470</v>
      </c>
      <c r="E8" s="147">
        <v>84123</v>
      </c>
      <c r="F8" s="147">
        <v>55144</v>
      </c>
      <c r="H8" s="79"/>
      <c r="I8" s="79"/>
    </row>
    <row r="9" spans="1:9">
      <c r="A9" s="36" t="s">
        <v>219</v>
      </c>
      <c r="B9" s="51">
        <v>6859</v>
      </c>
      <c r="C9" s="51">
        <v>5618</v>
      </c>
      <c r="D9" s="51">
        <v>0</v>
      </c>
      <c r="E9" s="51">
        <v>0</v>
      </c>
      <c r="F9" s="51">
        <v>0</v>
      </c>
      <c r="H9" s="79"/>
      <c r="I9" s="79"/>
    </row>
    <row r="10" spans="1:9">
      <c r="A10" s="82" t="s">
        <v>157</v>
      </c>
      <c r="B10" s="50">
        <v>129324</v>
      </c>
      <c r="C10" s="50">
        <v>135278</v>
      </c>
      <c r="D10" s="149">
        <v>126095</v>
      </c>
      <c r="E10" s="149">
        <v>87671</v>
      </c>
      <c r="F10" s="149">
        <v>56220</v>
      </c>
      <c r="H10" s="79"/>
      <c r="I10" s="79"/>
    </row>
    <row r="11" spans="1:9">
      <c r="A11" s="83"/>
      <c r="B11" s="147"/>
      <c r="C11" s="147"/>
      <c r="D11" s="44"/>
      <c r="E11" s="44"/>
      <c r="F11" s="44"/>
      <c r="H11" s="79"/>
      <c r="I11" s="79"/>
    </row>
    <row r="12" spans="1:9">
      <c r="A12" s="83" t="s">
        <v>77</v>
      </c>
      <c r="B12" s="147">
        <v>3636</v>
      </c>
      <c r="C12" s="147">
        <v>6020</v>
      </c>
      <c r="D12" s="147">
        <v>11035</v>
      </c>
      <c r="E12" s="147">
        <v>6335</v>
      </c>
      <c r="F12" s="147">
        <v>2388</v>
      </c>
      <c r="H12" s="79"/>
      <c r="I12" s="79"/>
    </row>
    <row r="13" spans="1:9">
      <c r="A13" s="83" t="s">
        <v>60</v>
      </c>
      <c r="B13" s="51">
        <v>12</v>
      </c>
      <c r="C13" s="51">
        <v>44</v>
      </c>
      <c r="D13" s="51">
        <v>12</v>
      </c>
      <c r="E13" s="51">
        <v>7</v>
      </c>
      <c r="F13" s="51">
        <v>17</v>
      </c>
      <c r="H13" s="79"/>
      <c r="I13" s="79"/>
    </row>
    <row r="14" spans="1:9">
      <c r="A14" s="46" t="s">
        <v>158</v>
      </c>
      <c r="B14" s="50">
        <v>3648</v>
      </c>
      <c r="C14" s="50">
        <v>6064</v>
      </c>
      <c r="D14" s="50">
        <v>11047</v>
      </c>
      <c r="E14" s="50">
        <v>6342</v>
      </c>
      <c r="F14" s="50">
        <v>2405</v>
      </c>
      <c r="H14" s="79"/>
      <c r="I14" s="79"/>
    </row>
    <row r="15" spans="1:9">
      <c r="A15" s="83"/>
      <c r="B15" s="147"/>
      <c r="C15" s="147"/>
      <c r="D15" s="147"/>
      <c r="E15" s="147"/>
      <c r="F15" s="147"/>
      <c r="H15" s="79"/>
      <c r="I15" s="79"/>
    </row>
    <row r="16" spans="1:9">
      <c r="A16" s="83" t="s">
        <v>62</v>
      </c>
      <c r="B16" s="147">
        <v>-299</v>
      </c>
      <c r="C16" s="147">
        <v>-380</v>
      </c>
      <c r="D16" s="147">
        <v>-243</v>
      </c>
      <c r="E16" s="147">
        <v>-364</v>
      </c>
      <c r="F16" s="147">
        <v>-306</v>
      </c>
      <c r="H16" s="79"/>
      <c r="I16" s="79"/>
    </row>
    <row r="17" spans="1:9">
      <c r="A17" s="83" t="s">
        <v>63</v>
      </c>
      <c r="B17" s="147">
        <v>-51283</v>
      </c>
      <c r="C17" s="147">
        <v>-60587</v>
      </c>
      <c r="D17" s="147">
        <v>-50073</v>
      </c>
      <c r="E17" s="147">
        <v>-23049</v>
      </c>
      <c r="F17" s="147">
        <v>-6815</v>
      </c>
      <c r="H17" s="79"/>
      <c r="I17" s="79"/>
    </row>
    <row r="18" spans="1:9">
      <c r="A18" s="83" t="s">
        <v>269</v>
      </c>
      <c r="B18" s="147">
        <v>-2597</v>
      </c>
      <c r="C18" s="147">
        <v>-4882</v>
      </c>
      <c r="D18" s="147">
        <v>0</v>
      </c>
      <c r="E18" s="147">
        <v>0</v>
      </c>
      <c r="F18" s="147">
        <v>0</v>
      </c>
      <c r="H18" s="79"/>
      <c r="I18" s="79"/>
    </row>
    <row r="19" spans="1:9">
      <c r="A19" s="83" t="s">
        <v>78</v>
      </c>
      <c r="B19" s="147">
        <v>-1582</v>
      </c>
      <c r="C19" s="147">
        <v>-1912</v>
      </c>
      <c r="D19" s="147">
        <v>-2470</v>
      </c>
      <c r="E19" s="147">
        <v>-578</v>
      </c>
      <c r="F19" s="147">
        <v>-729</v>
      </c>
      <c r="H19" s="79"/>
      <c r="I19" s="79"/>
    </row>
    <row r="20" spans="1:9">
      <c r="A20" s="83" t="s">
        <v>270</v>
      </c>
      <c r="B20" s="147">
        <v>-21850</v>
      </c>
      <c r="C20" s="147">
        <v>-22780</v>
      </c>
      <c r="D20" s="147">
        <v>-25829</v>
      </c>
      <c r="E20" s="147">
        <v>-21709</v>
      </c>
      <c r="F20" s="147">
        <v>-14104</v>
      </c>
      <c r="H20" s="79"/>
      <c r="I20" s="79"/>
    </row>
    <row r="21" spans="1:9">
      <c r="A21" s="17" t="s">
        <v>66</v>
      </c>
      <c r="B21" s="147">
        <v>-2793</v>
      </c>
      <c r="C21" s="147">
        <v>-3357</v>
      </c>
      <c r="D21" s="147">
        <v>-3214</v>
      </c>
      <c r="E21" s="147">
        <v>-1538</v>
      </c>
      <c r="F21" s="147">
        <v>-829</v>
      </c>
      <c r="H21" s="79"/>
      <c r="I21" s="79"/>
    </row>
    <row r="22" spans="1:9">
      <c r="A22" s="83" t="s">
        <v>177</v>
      </c>
      <c r="B22" s="147">
        <v>-71</v>
      </c>
      <c r="C22" s="147">
        <v>-76</v>
      </c>
      <c r="D22" s="147">
        <v>-79</v>
      </c>
      <c r="E22" s="147">
        <v>-82</v>
      </c>
      <c r="F22" s="147">
        <v>-84</v>
      </c>
      <c r="H22" s="79"/>
      <c r="I22" s="79"/>
    </row>
    <row r="23" spans="1:9">
      <c r="A23" s="83" t="s">
        <v>271</v>
      </c>
      <c r="B23" s="51">
        <v>-26</v>
      </c>
      <c r="C23" s="51">
        <v>-103</v>
      </c>
      <c r="D23" s="51">
        <v>-6623</v>
      </c>
      <c r="E23" s="51">
        <v>-3567</v>
      </c>
      <c r="F23" s="51">
        <v>-1715</v>
      </c>
      <c r="H23" s="79"/>
      <c r="I23" s="79"/>
    </row>
    <row r="24" spans="1:9">
      <c r="A24" s="46" t="s">
        <v>79</v>
      </c>
      <c r="B24" s="50">
        <v>-80501</v>
      </c>
      <c r="C24" s="50">
        <v>-94077</v>
      </c>
      <c r="D24" s="50">
        <v>-88531</v>
      </c>
      <c r="E24" s="50">
        <v>-50887</v>
      </c>
      <c r="F24" s="50">
        <v>-24582</v>
      </c>
      <c r="H24" s="79"/>
      <c r="I24" s="79"/>
    </row>
    <row r="25" spans="1:9">
      <c r="A25" s="83"/>
      <c r="B25" s="147"/>
      <c r="C25" s="147"/>
      <c r="D25" s="147"/>
      <c r="E25" s="147"/>
      <c r="F25" s="147"/>
      <c r="I25" s="79"/>
    </row>
    <row r="26" spans="1:9">
      <c r="A26" s="34" t="s">
        <v>5</v>
      </c>
      <c r="B26" s="65">
        <v>52471</v>
      </c>
      <c r="C26" s="65">
        <v>47265</v>
      </c>
      <c r="D26" s="65">
        <v>48611</v>
      </c>
      <c r="E26" s="65">
        <v>43126</v>
      </c>
      <c r="F26" s="65">
        <v>34043</v>
      </c>
      <c r="H26" s="79"/>
      <c r="I26" s="79"/>
    </row>
    <row r="27" spans="1:9">
      <c r="A27" s="83"/>
      <c r="B27" s="16"/>
      <c r="C27" s="16"/>
      <c r="D27" s="16"/>
      <c r="E27" s="16"/>
      <c r="F27" s="147"/>
    </row>
    <row r="28" spans="1:9">
      <c r="A28" s="82"/>
      <c r="B28" s="16"/>
      <c r="C28" s="16"/>
      <c r="D28" s="16"/>
      <c r="E28" s="16"/>
      <c r="F28" s="147"/>
    </row>
    <row r="29" spans="1:9">
      <c r="A29" s="82" t="s">
        <v>122</v>
      </c>
      <c r="B29" s="147"/>
      <c r="C29" s="147"/>
      <c r="D29" s="147"/>
      <c r="E29" s="147"/>
      <c r="F29" s="147"/>
    </row>
    <row r="30" spans="1:9">
      <c r="A30" s="83" t="s">
        <v>80</v>
      </c>
      <c r="B30" s="147">
        <v>4861</v>
      </c>
      <c r="C30" s="147">
        <v>5024</v>
      </c>
      <c r="D30" s="147">
        <v>5842</v>
      </c>
      <c r="E30" s="147">
        <v>6580</v>
      </c>
      <c r="F30" s="147">
        <v>7464</v>
      </c>
    </row>
    <row r="31" spans="1:9">
      <c r="A31" s="83" t="s">
        <v>81</v>
      </c>
      <c r="B31" s="147">
        <v>8866</v>
      </c>
      <c r="C31" s="147">
        <v>8562</v>
      </c>
      <c r="D31" s="147">
        <v>8297</v>
      </c>
      <c r="E31" s="147">
        <v>7749</v>
      </c>
      <c r="F31" s="147">
        <v>7842</v>
      </c>
    </row>
    <row r="32" spans="1:9">
      <c r="A32" s="83" t="s">
        <v>82</v>
      </c>
      <c r="B32" s="147">
        <v>7630</v>
      </c>
      <c r="C32" s="147">
        <v>7302</v>
      </c>
      <c r="D32" s="147">
        <v>7450</v>
      </c>
      <c r="E32" s="147">
        <v>7317</v>
      </c>
      <c r="F32" s="147">
        <v>7773</v>
      </c>
    </row>
    <row r="33" spans="1:6">
      <c r="A33" s="34" t="s">
        <v>83</v>
      </c>
      <c r="B33" s="65">
        <v>21357</v>
      </c>
      <c r="C33" s="65">
        <v>20888</v>
      </c>
      <c r="D33" s="65">
        <v>21589</v>
      </c>
      <c r="E33" s="65">
        <v>21646</v>
      </c>
      <c r="F33" s="65">
        <v>23079</v>
      </c>
    </row>
    <row r="34" spans="1:6">
      <c r="A34" s="5"/>
      <c r="B34" s="98"/>
      <c r="C34" s="98"/>
      <c r="D34" s="98"/>
      <c r="E34" s="16"/>
      <c r="F34" s="147"/>
    </row>
    <row r="35" spans="1:6">
      <c r="A35" s="82" t="s">
        <v>123</v>
      </c>
      <c r="B35" s="147"/>
      <c r="C35" s="147"/>
      <c r="D35" s="147"/>
      <c r="E35" s="147"/>
      <c r="F35" s="147"/>
    </row>
    <row r="36" spans="1:6">
      <c r="A36" s="83" t="s">
        <v>80</v>
      </c>
      <c r="B36" s="147">
        <v>10143</v>
      </c>
      <c r="C36" s="147">
        <v>8856</v>
      </c>
      <c r="D36" s="147">
        <v>8699</v>
      </c>
      <c r="E36" s="147">
        <v>7186</v>
      </c>
      <c r="F36" s="147">
        <v>4535</v>
      </c>
    </row>
    <row r="37" spans="1:6">
      <c r="A37" s="83" t="s">
        <v>81</v>
      </c>
      <c r="B37" s="147">
        <v>7143</v>
      </c>
      <c r="C37" s="147">
        <v>6424</v>
      </c>
      <c r="D37" s="147">
        <v>6465</v>
      </c>
      <c r="E37" s="147">
        <v>5486</v>
      </c>
      <c r="F37" s="147">
        <v>2999</v>
      </c>
    </row>
    <row r="38" spans="1:6">
      <c r="A38" s="83" t="s">
        <v>82</v>
      </c>
      <c r="B38" s="147">
        <v>1560</v>
      </c>
      <c r="C38" s="147">
        <v>1593</v>
      </c>
      <c r="D38" s="147">
        <v>1670</v>
      </c>
      <c r="E38" s="147">
        <v>1300</v>
      </c>
      <c r="F38" s="147">
        <v>948</v>
      </c>
    </row>
    <row r="39" spans="1:6">
      <c r="A39" s="34" t="s">
        <v>84</v>
      </c>
      <c r="B39" s="65">
        <v>18846</v>
      </c>
      <c r="C39" s="65">
        <v>16873</v>
      </c>
      <c r="D39" s="65">
        <v>16834</v>
      </c>
      <c r="E39" s="65">
        <v>13972</v>
      </c>
      <c r="F39" s="65">
        <v>8482</v>
      </c>
    </row>
    <row r="40" spans="1:6">
      <c r="A40" s="5"/>
      <c r="B40" s="16"/>
      <c r="C40" s="16"/>
      <c r="D40" s="147"/>
      <c r="E40" s="147"/>
      <c r="F40" s="147"/>
    </row>
    <row r="41" spans="1:6">
      <c r="A41" s="5"/>
      <c r="B41" s="214"/>
      <c r="C41" s="214"/>
      <c r="D41" s="214"/>
      <c r="E41" s="214"/>
      <c r="F41" s="214"/>
    </row>
    <row r="42" spans="1:6" ht="36" customHeight="1">
      <c r="A42" s="248" t="s">
        <v>272</v>
      </c>
      <c r="B42" s="248"/>
      <c r="C42" s="248"/>
      <c r="D42" s="248"/>
      <c r="E42" s="248"/>
      <c r="F42" s="248"/>
    </row>
    <row r="43" spans="1:6">
      <c r="A43" s="5"/>
      <c r="B43" s="215"/>
      <c r="C43" s="215"/>
      <c r="D43" s="215"/>
      <c r="E43" s="215"/>
      <c r="F43" s="215"/>
    </row>
    <row r="44" spans="1:6">
      <c r="B44" s="90"/>
      <c r="C44" s="90"/>
      <c r="D44" s="90"/>
      <c r="E44" s="90"/>
      <c r="F44" s="90"/>
    </row>
    <row r="45" spans="1:6">
      <c r="B45" s="90"/>
      <c r="C45" s="90"/>
      <c r="D45" s="90"/>
      <c r="E45" s="90"/>
      <c r="F45" s="90"/>
    </row>
    <row r="46" spans="1:6">
      <c r="B46" s="90"/>
      <c r="C46" s="90"/>
      <c r="D46" s="90"/>
      <c r="E46" s="90"/>
      <c r="F46" s="90"/>
    </row>
    <row r="47" spans="1:6">
      <c r="B47" s="90"/>
      <c r="C47" s="90"/>
      <c r="D47" s="90"/>
      <c r="E47" s="90"/>
      <c r="F47" s="90"/>
    </row>
    <row r="48" spans="1:6">
      <c r="B48" s="90"/>
      <c r="C48" s="90"/>
      <c r="D48" s="90"/>
      <c r="E48" s="90"/>
      <c r="F48" s="90"/>
    </row>
    <row r="49" spans="2:6">
      <c r="B49" s="90"/>
      <c r="C49" s="90"/>
      <c r="D49" s="90"/>
      <c r="E49" s="90"/>
      <c r="F49" s="90"/>
    </row>
    <row r="50" spans="2:6">
      <c r="B50" s="90"/>
      <c r="C50" s="90"/>
      <c r="D50" s="90"/>
      <c r="E50" s="90"/>
      <c r="F50" s="90"/>
    </row>
  </sheetData>
  <mergeCells count="1">
    <mergeCell ref="A42:F42"/>
  </mergeCells>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FY2025&amp;C&amp;"Arial,Regular"&amp;8&amp;[6</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sheetPr>
  <dimension ref="A1:F25"/>
  <sheetViews>
    <sheetView zoomScaleNormal="100" zoomScaleSheetLayoutView="115" workbookViewId="0">
      <selection activeCell="G1" sqref="G1"/>
    </sheetView>
  </sheetViews>
  <sheetFormatPr defaultColWidth="9.109375" defaultRowHeight="14.4"/>
  <cols>
    <col min="1" max="1" width="55.6640625" style="8" customWidth="1"/>
    <col min="2" max="6" width="10.6640625" style="8" customWidth="1"/>
    <col min="7" max="16384" width="9.109375" style="8"/>
  </cols>
  <sheetData>
    <row r="1" spans="1:6">
      <c r="A1" s="244" t="s">
        <v>13</v>
      </c>
      <c r="B1" s="52"/>
      <c r="C1" s="5"/>
      <c r="D1" s="53"/>
      <c r="E1" s="5"/>
      <c r="F1" s="5"/>
    </row>
    <row r="2" spans="1:6" ht="19.2">
      <c r="A2" s="1" t="s">
        <v>85</v>
      </c>
      <c r="B2" s="54"/>
      <c r="C2" s="10"/>
      <c r="D2" s="1"/>
      <c r="E2" s="10"/>
      <c r="F2" s="10"/>
    </row>
    <row r="3" spans="1:6" ht="15" thickBot="1">
      <c r="A3" s="92"/>
      <c r="B3" s="81"/>
      <c r="C3" s="81"/>
      <c r="D3" s="81"/>
      <c r="E3" s="81"/>
      <c r="F3" s="81"/>
    </row>
    <row r="4" spans="1:6" ht="15" thickBot="1">
      <c r="A4" s="29" t="s">
        <v>35</v>
      </c>
      <c r="B4" s="146">
        <v>2025</v>
      </c>
      <c r="C4" s="146">
        <v>2024</v>
      </c>
      <c r="D4" s="146">
        <v>2023</v>
      </c>
      <c r="E4" s="146">
        <v>2022</v>
      </c>
      <c r="F4" s="146">
        <v>2021</v>
      </c>
    </row>
    <row r="5" spans="1:6">
      <c r="A5" s="82"/>
      <c r="B5" s="55"/>
      <c r="C5" s="55"/>
      <c r="D5" s="55"/>
      <c r="E5" s="55"/>
      <c r="F5" s="147"/>
    </row>
    <row r="6" spans="1:6">
      <c r="A6" s="83" t="s">
        <v>86</v>
      </c>
      <c r="B6" s="147">
        <v>3040</v>
      </c>
      <c r="C6" s="147">
        <v>2864</v>
      </c>
      <c r="D6" s="147">
        <v>2908</v>
      </c>
      <c r="E6" s="147">
        <v>3154</v>
      </c>
      <c r="F6" s="147">
        <v>3100</v>
      </c>
    </row>
    <row r="7" spans="1:6">
      <c r="A7" s="83" t="s">
        <v>87</v>
      </c>
      <c r="B7" s="147">
        <v>3842</v>
      </c>
      <c r="C7" s="147">
        <v>3337</v>
      </c>
      <c r="D7" s="147">
        <v>3340</v>
      </c>
      <c r="E7" s="147">
        <v>3627</v>
      </c>
      <c r="F7" s="147">
        <v>3544</v>
      </c>
    </row>
    <row r="8" spans="1:6">
      <c r="A8" s="83" t="s">
        <v>88</v>
      </c>
      <c r="B8" s="147">
        <v>8706</v>
      </c>
      <c r="C8" s="147">
        <v>8390</v>
      </c>
      <c r="D8" s="147">
        <v>8072</v>
      </c>
      <c r="E8" s="147">
        <v>6774</v>
      </c>
      <c r="F8" s="147">
        <v>4979</v>
      </c>
    </row>
    <row r="9" spans="1:6">
      <c r="A9" s="83" t="s">
        <v>89</v>
      </c>
      <c r="B9" s="147">
        <v>2257</v>
      </c>
      <c r="C9" s="147">
        <v>2009</v>
      </c>
      <c r="D9" s="147">
        <v>2251</v>
      </c>
      <c r="E9" s="147">
        <v>2350</v>
      </c>
      <c r="F9" s="147">
        <v>2212</v>
      </c>
    </row>
    <row r="10" spans="1:6">
      <c r="A10" s="83" t="s">
        <v>90</v>
      </c>
      <c r="B10" s="147">
        <v>2284</v>
      </c>
      <c r="C10" s="147">
        <v>2344</v>
      </c>
      <c r="D10" s="147">
        <v>2020</v>
      </c>
      <c r="E10" s="147">
        <v>1725</v>
      </c>
      <c r="F10" s="147">
        <v>1332</v>
      </c>
    </row>
    <row r="11" spans="1:6">
      <c r="A11" s="46" t="s">
        <v>37</v>
      </c>
      <c r="B11" s="57">
        <v>20129</v>
      </c>
      <c r="C11" s="57">
        <v>18944</v>
      </c>
      <c r="D11" s="57">
        <v>18591</v>
      </c>
      <c r="E11" s="57">
        <v>17630</v>
      </c>
      <c r="F11" s="57">
        <v>15167</v>
      </c>
    </row>
    <row r="12" spans="1:6">
      <c r="A12" s="83"/>
      <c r="B12" s="147"/>
      <c r="C12" s="147"/>
      <c r="D12" s="147"/>
      <c r="E12" s="147"/>
      <c r="F12" s="147"/>
    </row>
    <row r="13" spans="1:6">
      <c r="A13" s="83" t="s">
        <v>91</v>
      </c>
      <c r="B13" s="32">
        <v>-574</v>
      </c>
      <c r="C13" s="32">
        <v>-536</v>
      </c>
      <c r="D13" s="32">
        <v>-496</v>
      </c>
      <c r="E13" s="32">
        <v>-484</v>
      </c>
      <c r="F13" s="32">
        <v>-471</v>
      </c>
    </row>
    <row r="14" spans="1:6">
      <c r="A14" s="83" t="s">
        <v>355</v>
      </c>
      <c r="B14" s="32">
        <v>-4643</v>
      </c>
      <c r="C14" s="32">
        <v>-4564</v>
      </c>
      <c r="D14" s="32">
        <v>-4119</v>
      </c>
      <c r="E14" s="32">
        <v>-3266</v>
      </c>
      <c r="F14" s="32">
        <v>-1834</v>
      </c>
    </row>
    <row r="15" spans="1:6">
      <c r="A15" s="17" t="s">
        <v>356</v>
      </c>
      <c r="B15" s="32">
        <v>-813</v>
      </c>
      <c r="C15" s="32">
        <v>-722</v>
      </c>
      <c r="D15" s="32">
        <v>-693</v>
      </c>
      <c r="E15" s="32">
        <v>-592</v>
      </c>
      <c r="F15" s="56">
        <v>-13</v>
      </c>
    </row>
    <row r="16" spans="1:6">
      <c r="A16" s="46" t="s">
        <v>38</v>
      </c>
      <c r="B16" s="57">
        <v>-6030</v>
      </c>
      <c r="C16" s="57">
        <v>-5822</v>
      </c>
      <c r="D16" s="57">
        <v>-5308</v>
      </c>
      <c r="E16" s="57">
        <v>-4342</v>
      </c>
      <c r="F16" s="57">
        <v>-2318</v>
      </c>
    </row>
    <row r="17" spans="1:6">
      <c r="A17" s="83"/>
      <c r="B17" s="147"/>
      <c r="C17" s="147"/>
      <c r="D17" s="147"/>
      <c r="E17" s="147"/>
      <c r="F17" s="147"/>
    </row>
    <row r="18" spans="1:6">
      <c r="A18" s="34" t="s">
        <v>39</v>
      </c>
      <c r="B18" s="65">
        <v>14099</v>
      </c>
      <c r="C18" s="65">
        <v>13122</v>
      </c>
      <c r="D18" s="65">
        <v>13283</v>
      </c>
      <c r="E18" s="65">
        <v>13288</v>
      </c>
      <c r="F18" s="65">
        <v>12849</v>
      </c>
    </row>
    <row r="19" spans="1:6">
      <c r="A19" s="5"/>
      <c r="B19" s="5"/>
      <c r="C19" s="5"/>
      <c r="D19" s="5"/>
      <c r="E19" s="5"/>
      <c r="F19" s="5"/>
    </row>
    <row r="20" spans="1:6">
      <c r="A20" s="156"/>
      <c r="B20" s="156"/>
      <c r="C20" s="156"/>
      <c r="D20" s="156"/>
      <c r="E20" s="156"/>
      <c r="F20" s="156"/>
    </row>
    <row r="21" spans="1:6">
      <c r="A21" s="156"/>
      <c r="B21" s="156"/>
      <c r="C21" s="156"/>
      <c r="D21" s="156"/>
      <c r="E21" s="156"/>
      <c r="F21" s="156"/>
    </row>
    <row r="22" spans="1:6">
      <c r="A22" s="104"/>
      <c r="B22" s="104"/>
      <c r="C22" s="104"/>
      <c r="D22" s="104"/>
      <c r="E22" s="104"/>
      <c r="F22" s="104"/>
    </row>
    <row r="25" spans="1:6">
      <c r="A25" s="154"/>
    </row>
  </sheetData>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FY2025&amp;C&amp;"Arial,Regular"&amp;8&amp;[7</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sheetPr>
  <dimension ref="A1:I18"/>
  <sheetViews>
    <sheetView zoomScaleNormal="100" zoomScaleSheetLayoutView="100" workbookViewId="0">
      <selection activeCell="G1" sqref="G1"/>
    </sheetView>
  </sheetViews>
  <sheetFormatPr defaultColWidth="9.109375" defaultRowHeight="14.4"/>
  <cols>
    <col min="1" max="1" width="55.6640625" style="8" customWidth="1"/>
    <col min="2" max="6" width="10.6640625" style="8" customWidth="1"/>
    <col min="7" max="7" width="9.5546875" style="8" bestFit="1" customWidth="1"/>
    <col min="8" max="16384" width="9.109375" style="8"/>
  </cols>
  <sheetData>
    <row r="1" spans="1:9">
      <c r="A1" s="244" t="s">
        <v>13</v>
      </c>
      <c r="B1" s="41"/>
      <c r="C1" s="5"/>
      <c r="D1" s="5"/>
      <c r="E1" s="5"/>
      <c r="F1" s="5"/>
    </row>
    <row r="2" spans="1:9" ht="19.2">
      <c r="A2" s="1" t="s">
        <v>92</v>
      </c>
      <c r="B2" s="10"/>
      <c r="C2" s="10"/>
      <c r="D2" s="10"/>
      <c r="E2" s="10"/>
      <c r="F2" s="10"/>
    </row>
    <row r="3" spans="1:9" ht="15" thickBot="1">
      <c r="A3" s="92"/>
      <c r="B3" s="42"/>
      <c r="C3" s="81"/>
      <c r="D3" s="81"/>
      <c r="E3" s="81"/>
      <c r="F3" s="81"/>
    </row>
    <row r="4" spans="1:9" ht="15" thickBot="1">
      <c r="A4" s="29" t="s">
        <v>35</v>
      </c>
      <c r="B4" s="43">
        <v>46022</v>
      </c>
      <c r="C4" s="43">
        <v>45657</v>
      </c>
      <c r="D4" s="43">
        <v>45291</v>
      </c>
      <c r="E4" s="43">
        <v>44926</v>
      </c>
      <c r="F4" s="43">
        <v>44561</v>
      </c>
    </row>
    <row r="5" spans="1:9">
      <c r="A5" s="92"/>
      <c r="B5" s="81"/>
      <c r="C5" s="81"/>
      <c r="D5" s="81"/>
      <c r="E5" s="81"/>
      <c r="F5" s="81"/>
    </row>
    <row r="6" spans="1:9">
      <c r="A6" s="83" t="s">
        <v>156</v>
      </c>
      <c r="B6" s="133">
        <v>653291</v>
      </c>
      <c r="C6" s="133">
        <v>625262</v>
      </c>
      <c r="D6" s="133">
        <v>594631</v>
      </c>
      <c r="E6" s="133">
        <v>570522</v>
      </c>
      <c r="F6" s="147">
        <v>520733</v>
      </c>
      <c r="G6" s="153"/>
      <c r="H6" s="86"/>
    </row>
    <row r="7" spans="1:9">
      <c r="A7" s="83" t="s">
        <v>200</v>
      </c>
      <c r="B7" s="133">
        <v>584723</v>
      </c>
      <c r="C7" s="133">
        <v>563753</v>
      </c>
      <c r="D7" s="133">
        <v>530676</v>
      </c>
      <c r="E7" s="133">
        <v>507969</v>
      </c>
      <c r="F7" s="147">
        <v>457800</v>
      </c>
      <c r="G7" s="153"/>
      <c r="H7" s="86"/>
      <c r="I7" s="86"/>
    </row>
    <row r="8" spans="1:9">
      <c r="A8" s="83" t="s">
        <v>94</v>
      </c>
      <c r="B8" s="133">
        <v>210241</v>
      </c>
      <c r="C8" s="133">
        <v>184667</v>
      </c>
      <c r="D8" s="133">
        <v>182808</v>
      </c>
      <c r="E8" s="133">
        <v>172222</v>
      </c>
      <c r="F8" s="147">
        <v>165222</v>
      </c>
      <c r="G8" s="153"/>
      <c r="H8" s="86"/>
    </row>
    <row r="9" spans="1:9">
      <c r="A9" s="83" t="s">
        <v>95</v>
      </c>
      <c r="B9" s="133">
        <v>99990</v>
      </c>
      <c r="C9" s="133">
        <v>95558</v>
      </c>
      <c r="D9" s="133">
        <v>80099</v>
      </c>
      <c r="E9" s="133">
        <v>59815</v>
      </c>
      <c r="F9" s="147">
        <v>36773</v>
      </c>
      <c r="G9" s="153"/>
      <c r="H9" s="86"/>
    </row>
    <row r="10" spans="1:9">
      <c r="A10" s="17" t="s">
        <v>96</v>
      </c>
      <c r="B10" s="133">
        <v>17001</v>
      </c>
      <c r="C10" s="133">
        <v>11800</v>
      </c>
      <c r="D10" s="133">
        <v>7938</v>
      </c>
      <c r="E10" s="133">
        <v>10411</v>
      </c>
      <c r="F10" s="147">
        <v>9493</v>
      </c>
      <c r="G10" s="153"/>
      <c r="H10" s="86"/>
    </row>
    <row r="11" spans="1:9">
      <c r="A11" s="83" t="s">
        <v>97</v>
      </c>
      <c r="B11" s="133">
        <v>119</v>
      </c>
      <c r="C11" s="133">
        <v>715</v>
      </c>
      <c r="D11" s="133">
        <v>214</v>
      </c>
      <c r="E11" s="133">
        <v>2622</v>
      </c>
      <c r="F11" s="147">
        <v>1978</v>
      </c>
      <c r="G11" s="153"/>
      <c r="H11" s="86"/>
    </row>
    <row r="12" spans="1:9">
      <c r="A12" s="83" t="s">
        <v>98</v>
      </c>
      <c r="B12" s="133">
        <v>92018</v>
      </c>
      <c r="C12" s="133">
        <v>82423</v>
      </c>
      <c r="D12" s="133">
        <v>75802</v>
      </c>
      <c r="E12" s="133">
        <v>91078</v>
      </c>
      <c r="F12" s="147">
        <v>89627</v>
      </c>
      <c r="G12" s="153"/>
      <c r="H12" s="86"/>
    </row>
    <row r="13" spans="1:9">
      <c r="A13" s="83" t="s">
        <v>99</v>
      </c>
      <c r="B13" s="133">
        <v>46597</v>
      </c>
      <c r="C13" s="133">
        <v>42960</v>
      </c>
      <c r="D13" s="133">
        <v>45931</v>
      </c>
      <c r="E13" s="133">
        <v>40336</v>
      </c>
      <c r="F13" s="147">
        <v>23677</v>
      </c>
      <c r="G13" s="153"/>
      <c r="H13" s="86"/>
    </row>
    <row r="14" spans="1:9">
      <c r="A14" s="83" t="s">
        <v>100</v>
      </c>
      <c r="B14" s="133">
        <v>16673</v>
      </c>
      <c r="C14" s="133">
        <v>20448</v>
      </c>
      <c r="D14" s="133">
        <v>18476</v>
      </c>
      <c r="E14" s="133">
        <v>11046</v>
      </c>
      <c r="F14" s="147">
        <v>9987</v>
      </c>
      <c r="G14" s="153"/>
      <c r="H14" s="86"/>
    </row>
    <row r="15" spans="1:9">
      <c r="A15" s="83" t="s">
        <v>101</v>
      </c>
      <c r="B15" s="133">
        <v>141267</v>
      </c>
      <c r="C15" s="133">
        <v>154913</v>
      </c>
      <c r="D15" s="133">
        <v>144173</v>
      </c>
      <c r="E15" s="133">
        <v>126297</v>
      </c>
      <c r="F15" s="147">
        <v>109314</v>
      </c>
      <c r="G15" s="153"/>
      <c r="H15" s="86"/>
    </row>
    <row r="16" spans="1:9">
      <c r="A16" s="83" t="s">
        <v>102</v>
      </c>
      <c r="B16" s="133">
        <v>89909</v>
      </c>
      <c r="C16" s="133">
        <v>76642</v>
      </c>
      <c r="D16" s="133">
        <v>73354</v>
      </c>
      <c r="E16" s="133">
        <v>102290</v>
      </c>
      <c r="F16" s="147">
        <v>119523</v>
      </c>
      <c r="G16" s="153"/>
      <c r="H16" s="86"/>
    </row>
    <row r="17" spans="1:8">
      <c r="A17" s="34" t="s">
        <v>7</v>
      </c>
      <c r="B17" s="65">
        <v>1367106</v>
      </c>
      <c r="C17" s="65">
        <v>1295388</v>
      </c>
      <c r="D17" s="65">
        <v>1223426</v>
      </c>
      <c r="E17" s="65">
        <v>1186639</v>
      </c>
      <c r="F17" s="65">
        <v>1086327</v>
      </c>
      <c r="G17" s="86"/>
      <c r="H17" s="90"/>
    </row>
    <row r="18" spans="1:8">
      <c r="A18" s="83"/>
      <c r="B18" s="84"/>
      <c r="C18" s="147"/>
      <c r="D18" s="147"/>
      <c r="E18" s="147"/>
      <c r="F18" s="147"/>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FY2025&amp;C&amp;"Arial,Regular"&amp;8&amp;[8</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sheetPr>
  <dimension ref="A1:J40"/>
  <sheetViews>
    <sheetView zoomScaleNormal="100" zoomScaleSheetLayoutView="100" workbookViewId="0">
      <selection activeCell="G1" sqref="G1"/>
    </sheetView>
  </sheetViews>
  <sheetFormatPr defaultColWidth="9.109375" defaultRowHeight="14.4"/>
  <cols>
    <col min="1" max="1" width="55.6640625" style="8" customWidth="1"/>
    <col min="2" max="6" width="10.6640625" style="8" customWidth="1"/>
    <col min="7" max="16384" width="9.109375" style="8"/>
  </cols>
  <sheetData>
    <row r="1" spans="1:6">
      <c r="A1" s="244" t="s">
        <v>13</v>
      </c>
      <c r="B1" s="28"/>
      <c r="C1" s="5"/>
      <c r="D1" s="5"/>
      <c r="E1" s="5"/>
      <c r="F1" s="5"/>
    </row>
    <row r="2" spans="1:6" ht="19.2">
      <c r="A2" s="1" t="s">
        <v>103</v>
      </c>
      <c r="B2" s="10"/>
      <c r="C2" s="10"/>
      <c r="D2" s="10"/>
      <c r="E2" s="10"/>
      <c r="F2" s="10"/>
    </row>
    <row r="3" spans="1:6" ht="15" thickBot="1">
      <c r="A3" s="92"/>
      <c r="B3" s="42"/>
      <c r="C3" s="92"/>
      <c r="D3" s="81"/>
      <c r="E3" s="81"/>
      <c r="F3" s="81"/>
    </row>
    <row r="4" spans="1:6" ht="15" thickBot="1">
      <c r="A4" s="29" t="s">
        <v>35</v>
      </c>
      <c r="B4" s="43">
        <v>46022</v>
      </c>
      <c r="C4" s="43">
        <v>45657</v>
      </c>
      <c r="D4" s="43">
        <v>45291</v>
      </c>
      <c r="E4" s="43">
        <v>44926</v>
      </c>
      <c r="F4" s="43">
        <v>44561</v>
      </c>
    </row>
    <row r="5" spans="1:6">
      <c r="A5" s="92"/>
      <c r="B5" s="81"/>
      <c r="C5" s="81"/>
      <c r="D5" s="81"/>
      <c r="E5" s="81"/>
      <c r="F5" s="81"/>
    </row>
    <row r="6" spans="1:6">
      <c r="A6" s="83" t="s">
        <v>104</v>
      </c>
      <c r="B6" s="44">
        <v>8900</v>
      </c>
      <c r="C6" s="44">
        <v>9473</v>
      </c>
      <c r="D6" s="44">
        <v>9898</v>
      </c>
      <c r="E6" s="44">
        <v>10000</v>
      </c>
      <c r="F6" s="19">
        <v>10000</v>
      </c>
    </row>
    <row r="7" spans="1:6">
      <c r="A7" s="83" t="s">
        <v>71</v>
      </c>
      <c r="B7" s="44">
        <v>42472</v>
      </c>
      <c r="C7" s="44">
        <v>55000</v>
      </c>
      <c r="D7" s="44">
        <v>55000</v>
      </c>
      <c r="E7" s="44">
        <v>55000</v>
      </c>
      <c r="F7" s="19">
        <v>55000</v>
      </c>
    </row>
    <row r="8" spans="1:6">
      <c r="A8" s="83" t="s">
        <v>72</v>
      </c>
      <c r="B8" s="44">
        <v>7201</v>
      </c>
      <c r="C8" s="44">
        <v>7102</v>
      </c>
      <c r="D8" s="44">
        <v>5083</v>
      </c>
      <c r="E8" s="44">
        <v>9158</v>
      </c>
      <c r="F8" s="19">
        <v>6086</v>
      </c>
    </row>
    <row r="9" spans="1:6">
      <c r="A9" s="83" t="s">
        <v>73</v>
      </c>
      <c r="B9" s="44">
        <v>166786</v>
      </c>
      <c r="C9" s="44">
        <v>155780</v>
      </c>
      <c r="D9" s="44">
        <v>154712</v>
      </c>
      <c r="E9" s="44">
        <v>144716</v>
      </c>
      <c r="F9" s="19">
        <v>132624</v>
      </c>
    </row>
    <row r="10" spans="1:6">
      <c r="A10" s="83" t="s">
        <v>105</v>
      </c>
      <c r="B10" s="147">
        <v>0</v>
      </c>
      <c r="C10" s="147">
        <v>0</v>
      </c>
      <c r="D10" s="147">
        <v>0</v>
      </c>
      <c r="E10" s="44">
        <v>1301</v>
      </c>
      <c r="F10" s="58">
        <v>2768</v>
      </c>
    </row>
    <row r="11" spans="1:6">
      <c r="A11" s="83" t="s">
        <v>106</v>
      </c>
      <c r="B11" s="44">
        <v>913</v>
      </c>
      <c r="C11" s="44">
        <v>135</v>
      </c>
      <c r="D11" s="44">
        <v>1827</v>
      </c>
      <c r="E11" s="44">
        <v>-1786</v>
      </c>
      <c r="F11" s="58">
        <v>1054</v>
      </c>
    </row>
    <row r="12" spans="1:6">
      <c r="A12" s="83" t="s">
        <v>178</v>
      </c>
      <c r="B12" s="44">
        <v>-16671</v>
      </c>
      <c r="C12" s="44">
        <v>-15760</v>
      </c>
      <c r="D12" s="44">
        <v>-14990</v>
      </c>
      <c r="E12" s="44">
        <v>-27267</v>
      </c>
      <c r="F12" s="147">
        <v>-11863</v>
      </c>
    </row>
    <row r="13" spans="1:6">
      <c r="A13" s="83" t="s">
        <v>107</v>
      </c>
      <c r="B13" s="44">
        <v>-151</v>
      </c>
      <c r="C13" s="44">
        <v>-164</v>
      </c>
      <c r="D13" s="44">
        <v>-122</v>
      </c>
      <c r="E13" s="44">
        <v>-116</v>
      </c>
      <c r="F13" s="58">
        <v>-94</v>
      </c>
    </row>
    <row r="14" spans="1:6">
      <c r="A14" s="83" t="s">
        <v>59</v>
      </c>
      <c r="B14" s="44">
        <v>-1822</v>
      </c>
      <c r="C14" s="44">
        <v>-2070</v>
      </c>
      <c r="D14" s="44">
        <v>-1922</v>
      </c>
      <c r="E14" s="44">
        <v>-3279</v>
      </c>
      <c r="F14" s="19">
        <v>-3351</v>
      </c>
    </row>
    <row r="15" spans="1:6">
      <c r="A15" s="83" t="s">
        <v>206</v>
      </c>
      <c r="B15" s="44">
        <v>-52</v>
      </c>
      <c r="C15" s="44">
        <v>-17</v>
      </c>
      <c r="D15" s="44">
        <v>-3</v>
      </c>
      <c r="E15" s="147">
        <v>0</v>
      </c>
      <c r="F15" s="147">
        <v>0</v>
      </c>
    </row>
    <row r="16" spans="1:6">
      <c r="A16" s="34" t="s">
        <v>108</v>
      </c>
      <c r="B16" s="238">
        <v>207576</v>
      </c>
      <c r="C16" s="238">
        <v>209479</v>
      </c>
      <c r="D16" s="238">
        <v>209483</v>
      </c>
      <c r="E16" s="238">
        <v>187727</v>
      </c>
      <c r="F16" s="237">
        <v>192224</v>
      </c>
    </row>
    <row r="17" spans="1:10" ht="6" customHeight="1">
      <c r="A17" s="83"/>
      <c r="B17" s="44"/>
      <c r="C17" s="44"/>
      <c r="D17" s="44"/>
      <c r="E17" s="44"/>
      <c r="F17" s="19"/>
    </row>
    <row r="18" spans="1:10">
      <c r="A18" s="83" t="s">
        <v>153</v>
      </c>
      <c r="B18" s="44">
        <v>17216</v>
      </c>
      <c r="C18" s="44">
        <v>9371</v>
      </c>
      <c r="D18" s="44">
        <v>10019</v>
      </c>
      <c r="E18" s="44">
        <v>10062</v>
      </c>
      <c r="F18" s="147">
        <v>10626</v>
      </c>
      <c r="J18" s="80"/>
    </row>
    <row r="19" spans="1:10">
      <c r="A19" s="34" t="s">
        <v>154</v>
      </c>
      <c r="B19" s="238">
        <v>224792</v>
      </c>
      <c r="C19" s="238">
        <v>218850</v>
      </c>
      <c r="D19" s="238">
        <v>219502</v>
      </c>
      <c r="E19" s="238">
        <v>197789</v>
      </c>
      <c r="F19" s="237">
        <v>202850</v>
      </c>
    </row>
    <row r="20" spans="1:10" ht="6" customHeight="1">
      <c r="A20" s="83"/>
      <c r="B20" s="44"/>
      <c r="C20" s="44"/>
      <c r="D20" s="44"/>
      <c r="E20" s="44"/>
      <c r="F20" s="19"/>
    </row>
    <row r="21" spans="1:10">
      <c r="A21" s="83" t="s">
        <v>109</v>
      </c>
      <c r="B21" s="44">
        <v>23099</v>
      </c>
      <c r="C21" s="44">
        <v>22324</v>
      </c>
      <c r="D21" s="44">
        <v>28135</v>
      </c>
      <c r="E21" s="44">
        <v>24330</v>
      </c>
      <c r="F21" s="58">
        <v>25136</v>
      </c>
    </row>
    <row r="22" spans="1:10">
      <c r="A22" s="34" t="s">
        <v>110</v>
      </c>
      <c r="B22" s="238">
        <v>247891</v>
      </c>
      <c r="C22" s="238">
        <v>241174</v>
      </c>
      <c r="D22" s="238">
        <v>247637</v>
      </c>
      <c r="E22" s="238">
        <v>222119</v>
      </c>
      <c r="F22" s="237">
        <v>227986</v>
      </c>
    </row>
    <row r="23" spans="1:10">
      <c r="A23" s="83"/>
      <c r="B23" s="44"/>
      <c r="C23" s="44"/>
      <c r="D23" s="44"/>
      <c r="E23" s="44"/>
      <c r="F23" s="19"/>
    </row>
    <row r="24" spans="1:10">
      <c r="A24" s="83" t="s">
        <v>111</v>
      </c>
      <c r="B24" s="44"/>
      <c r="C24" s="44"/>
      <c r="D24" s="44"/>
      <c r="E24" s="44"/>
      <c r="F24" s="19"/>
    </row>
    <row r="25" spans="1:10">
      <c r="A25" s="83" t="s">
        <v>112</v>
      </c>
      <c r="B25" s="44">
        <v>939768</v>
      </c>
      <c r="C25" s="44">
        <v>922533</v>
      </c>
      <c r="D25" s="44">
        <v>865758</v>
      </c>
      <c r="E25" s="44">
        <v>893110</v>
      </c>
      <c r="F25" s="44">
        <v>802147</v>
      </c>
    </row>
    <row r="26" spans="1:10">
      <c r="A26" s="83" t="s">
        <v>113</v>
      </c>
      <c r="B26" s="44">
        <v>4093</v>
      </c>
      <c r="C26" s="44">
        <v>10606</v>
      </c>
      <c r="D26" s="44">
        <v>10360</v>
      </c>
      <c r="E26" s="44">
        <v>15417</v>
      </c>
      <c r="F26" s="44">
        <v>17100</v>
      </c>
    </row>
    <row r="27" spans="1:10">
      <c r="A27" s="83" t="s">
        <v>114</v>
      </c>
      <c r="B27" s="44">
        <v>1375</v>
      </c>
      <c r="C27" s="44">
        <v>714</v>
      </c>
      <c r="D27" s="44">
        <v>677</v>
      </c>
      <c r="E27" s="44">
        <v>2756</v>
      </c>
      <c r="F27" s="44">
        <v>1829</v>
      </c>
    </row>
    <row r="28" spans="1:10">
      <c r="A28" s="83" t="s">
        <v>115</v>
      </c>
      <c r="B28" s="44">
        <v>88552</v>
      </c>
      <c r="C28" s="44">
        <v>107119</v>
      </c>
      <c r="D28" s="44">
        <v>100237</v>
      </c>
      <c r="E28" s="44">
        <v>88208</v>
      </c>
      <c r="F28" s="44">
        <v>80570</v>
      </c>
    </row>
    <row r="29" spans="1:10">
      <c r="A29" s="34" t="s">
        <v>116</v>
      </c>
      <c r="B29" s="238">
        <v>1033788</v>
      </c>
      <c r="C29" s="238">
        <v>1040972</v>
      </c>
      <c r="D29" s="238">
        <v>977032</v>
      </c>
      <c r="E29" s="238">
        <v>999491</v>
      </c>
      <c r="F29" s="238">
        <v>901646</v>
      </c>
    </row>
    <row r="30" spans="1:10">
      <c r="A30" s="83"/>
      <c r="B30" s="14"/>
      <c r="C30" s="14"/>
      <c r="D30" s="14"/>
      <c r="E30" s="14"/>
      <c r="F30" s="83"/>
    </row>
    <row r="31" spans="1:10">
      <c r="A31" s="82" t="s">
        <v>210</v>
      </c>
      <c r="B31" s="59"/>
      <c r="C31" s="59"/>
      <c r="D31" s="59"/>
      <c r="E31" s="59"/>
      <c r="F31" s="24"/>
    </row>
    <row r="32" spans="1:10">
      <c r="A32" s="83" t="s">
        <v>226</v>
      </c>
      <c r="B32" s="13">
        <v>0.20100000000000001</v>
      </c>
      <c r="C32" s="13">
        <v>0.20100000000000001</v>
      </c>
      <c r="D32" s="13">
        <v>0.214</v>
      </c>
      <c r="E32" s="13">
        <v>0.188</v>
      </c>
      <c r="F32" s="60">
        <v>0.21299999999999999</v>
      </c>
    </row>
    <row r="33" spans="1:6">
      <c r="A33" s="83" t="s">
        <v>227</v>
      </c>
      <c r="B33" s="13">
        <v>0.217</v>
      </c>
      <c r="C33" s="13">
        <v>0.21</v>
      </c>
      <c r="D33" s="13">
        <v>0.22500000000000001</v>
      </c>
      <c r="E33" s="13">
        <v>0.19800000000000001</v>
      </c>
      <c r="F33" s="60">
        <v>0.22500000000000001</v>
      </c>
    </row>
    <row r="34" spans="1:6">
      <c r="A34" s="83" t="s">
        <v>228</v>
      </c>
      <c r="B34" s="13">
        <v>0.24</v>
      </c>
      <c r="C34" s="13">
        <v>0.23200000000000001</v>
      </c>
      <c r="D34" s="13">
        <v>0.253</v>
      </c>
      <c r="E34" s="13">
        <v>0.222</v>
      </c>
      <c r="F34" s="60">
        <v>0.253</v>
      </c>
    </row>
    <row r="35" spans="1:6">
      <c r="A35" s="83" t="s">
        <v>229</v>
      </c>
      <c r="B35" s="13">
        <v>0.125</v>
      </c>
      <c r="C35" s="13">
        <v>0.13200000000000001</v>
      </c>
      <c r="D35" s="13">
        <v>0.13400000000000001</v>
      </c>
      <c r="E35" s="13">
        <v>0.121</v>
      </c>
      <c r="F35" s="60">
        <v>0.13600000000000001</v>
      </c>
    </row>
    <row r="36" spans="1:6">
      <c r="A36" s="83" t="s">
        <v>299</v>
      </c>
      <c r="B36" s="12">
        <v>0.44</v>
      </c>
      <c r="C36" s="12">
        <v>0.33400000000000002</v>
      </c>
      <c r="D36" s="12">
        <v>0.41299999999999998</v>
      </c>
      <c r="E36" s="12">
        <v>0.34499999999999997</v>
      </c>
      <c r="F36" s="147">
        <v>0</v>
      </c>
    </row>
    <row r="37" spans="1:6">
      <c r="A37" s="83"/>
      <c r="B37" s="13"/>
      <c r="C37" s="13"/>
      <c r="D37" s="60"/>
      <c r="E37" s="13"/>
      <c r="F37" s="13"/>
    </row>
    <row r="38" spans="1:6" ht="12" customHeight="1">
      <c r="A38" s="104"/>
      <c r="B38" s="13"/>
      <c r="C38" s="13"/>
      <c r="D38" s="60"/>
      <c r="E38" s="13"/>
      <c r="F38" s="13"/>
    </row>
    <row r="39" spans="1:6" ht="12" customHeight="1">
      <c r="A39" s="104"/>
      <c r="B39" s="13"/>
      <c r="C39" s="13"/>
      <c r="D39" s="60"/>
      <c r="E39" s="13"/>
      <c r="F39" s="13"/>
    </row>
    <row r="40" spans="1:6">
      <c r="A40" s="104"/>
      <c r="B40" s="13"/>
      <c r="C40" s="60"/>
      <c r="D40" s="13"/>
      <c r="E40" s="13"/>
      <c r="F40" s="13"/>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4Q25 &amp;&amp; FY2025&amp;C&amp;"Arial,Regular"&amp;8&amp;[9</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7E66E3-7020-406A-BB41-B6444ABD0D0D}">
  <ds:schemaRefs>
    <ds:schemaRef ds:uri="http://schemas.microsoft.com/sharepoint/v3/contenttype/forms"/>
  </ds:schemaRefs>
</ds:datastoreItem>
</file>

<file path=customXml/itemProps2.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2A4E360-41C6-4ECB-9B15-D2644D51B2D7}">
  <ds:schemaRefs>
    <ds:schemaRef ds:uri="http://schemas.microsoft.com/office/2006/documentManagement/types"/>
    <ds:schemaRef ds:uri="http://purl.org/dc/elements/1.1/"/>
    <ds:schemaRef ds:uri="http://schemas.microsoft.com/office/infopath/2007/PartnerControls"/>
    <ds:schemaRef ds:uri="http://purl.org/dc/dcmitype/"/>
    <ds:schemaRef ds:uri="http://schemas.microsoft.com/office/2006/metadata/properties"/>
    <ds:schemaRef ds:uri="http://schemas.openxmlformats.org/package/2006/metadata/core-properties"/>
    <ds:schemaRef ds:uri="http://www.w3.org/XML/1998/namespace"/>
    <ds:schemaRef ds:uri="http://purl.org/dc/terms/"/>
  </ds:schemaRefs>
</ds:datastoreItem>
</file>

<file path=docMetadata/LabelInfo.xml><?xml version="1.0" encoding="utf-8"?>
<clbl:labelList xmlns:clbl="http://schemas.microsoft.com/office/2020/mipLabelMetadata">
  <clbl:label id="{cb01f7a1-b73f-4ff9-b38e-808b8c173b99}" enabled="1" method="Privileged" siteId="{fb6f17d5-3625-4013-8cd0-13d6ed4ba9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27</vt:i4>
      </vt:variant>
    </vt:vector>
  </HeadingPairs>
  <TitlesOfParts>
    <vt:vector size="54" baseType="lpstr">
      <vt:lpstr>Cover</vt:lpstr>
      <vt:lpstr>Contents</vt:lpstr>
      <vt:lpstr>Financial ratios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Financial ratios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Financial ratios-Definition</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'Financial ratios 5Y'!Print_Area</vt:lpstr>
      <vt:lpstr>'Financial ratios 9Q'!Print_Area</vt:lpstr>
      <vt:lpstr>'Financial ratios-Definition'!Print_Area</vt:lpstr>
      <vt:lpstr>'Impact reporting'!Print_Area</vt:lpstr>
      <vt:lpstr>'Income statement 5Y'!Print_Area</vt:lpstr>
      <vt:lpstr>'Income statement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4Q25 &amp; FY2025 Factbook</dc:title>
  <dc:creator>Íslandsbanki</dc:creator>
  <cp:lastModifiedBy>Bjarney Anna Bjarnadóttir</cp:lastModifiedBy>
  <cp:lastPrinted>2026-02-11T13:35:11Z</cp:lastPrinted>
  <dcterms:created xsi:type="dcterms:W3CDTF">2021-10-15T14:10:56Z</dcterms:created>
  <dcterms:modified xsi:type="dcterms:W3CDTF">2026-02-16T12:06:32Z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