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F20275C2-4D66-4313-9BA7-A3D786CC4220}" xr6:coauthVersionLast="46" xr6:coauthVersionMax="46" xr10:uidLastSave="{00000000-0000-0000-0000-000000000000}"/>
  <bookViews>
    <workbookView xWindow="-8415" yWindow="-21720" windowWidth="38640" windowHeight="21240" tabRatio="802" xr2:uid="{00000000-000D-0000-FFFF-FFFF00000000}"/>
  </bookViews>
  <sheets>
    <sheet name="Index" sheetId="1" r:id="rId1"/>
    <sheet name="OV1" sheetId="7" r:id="rId2"/>
    <sheet name="KM1" sheetId="40" r:id="rId3"/>
    <sheet name="IFRS 9-FL" sheetId="60" r:id="rId4"/>
    <sheet name="CC1" sheetId="58" r:id="rId5"/>
    <sheet name="CCyB1" sheetId="45" r:id="rId6"/>
    <sheet name="CCyB2" sheetId="46" r:id="rId7"/>
    <sheet name="CR1-A" sheetId="13" r:id="rId8"/>
    <sheet name="CR1-B" sheetId="14" r:id="rId9"/>
    <sheet name="CR1-C" sheetId="15" r:id="rId10"/>
    <sheet name="CQ1" sheetId="57" r:id="rId11"/>
    <sheet name="CQ3" sheetId="42" r:id="rId12"/>
    <sheet name="CQ4" sheetId="43" r:id="rId13"/>
    <sheet name="CQ7" sheetId="44" r:id="rId14"/>
    <sheet name="CR2-A" sheetId="18" r:id="rId15"/>
    <sheet name="CR2-B" sheetId="19" r:id="rId16"/>
    <sheet name="CR3" sheetId="21" r:id="rId17"/>
    <sheet name="CR4" sheetId="22" r:id="rId18"/>
    <sheet name="CR5" sheetId="23" r:id="rId19"/>
    <sheet name="CCR1" sheetId="25" r:id="rId20"/>
    <sheet name="CCR2" sheetId="26" r:id="rId21"/>
    <sheet name="CCR3" sheetId="27" r:id="rId22"/>
    <sheet name="CCR8" sheetId="37" r:id="rId23"/>
    <sheet name="CCR5-A" sheetId="28" r:id="rId24"/>
    <sheet name="CCR5-B" sheetId="29" r:id="rId25"/>
    <sheet name="CCR6" sheetId="30" r:id="rId26"/>
    <sheet name="MR1" sheetId="31" r:id="rId27"/>
    <sheet name="LR1" sheetId="48" r:id="rId28"/>
    <sheet name="LR2" sheetId="49" r:id="rId29"/>
    <sheet name="AE1" sheetId="51" r:id="rId30"/>
    <sheet name="AE2" sheetId="52" r:id="rId31"/>
    <sheet name="AE3" sheetId="53" r:id="rId32"/>
    <sheet name="COVID-19 1" sheetId="54" r:id="rId33"/>
    <sheet name="COVID-19 2" sheetId="55" r:id="rId34"/>
    <sheet name="COVID-19 3" sheetId="56" r:id="rId35"/>
  </sheets>
  <definedNames>
    <definedName name="_xlnm._FilterDatabase" localSheetId="0" hidden="1">Index!$A$1:$B$37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58" l="1"/>
  <c r="D92" i="58" s="1"/>
  <c r="D71" i="58"/>
  <c r="D50" i="58"/>
  <c r="D14" i="58"/>
  <c r="D20" i="58" s="1"/>
  <c r="D31" i="49"/>
  <c r="D51" i="58" l="1"/>
  <c r="D72" i="58"/>
  <c r="D93" i="58" s="1"/>
</calcChain>
</file>

<file path=xl/sharedStrings.xml><?xml version="1.0" encoding="utf-8"?>
<sst xmlns="http://schemas.openxmlformats.org/spreadsheetml/2006/main" count="1229" uniqueCount="806">
  <si>
    <t xml:space="preserve">DISCLOSURES UNDER PART EIGHT OF REGULATION (EU) NO 575/2013 </t>
  </si>
  <si>
    <t>Additional Pillar 3 Disclosure</t>
  </si>
  <si>
    <t>Templates</t>
  </si>
  <si>
    <t>EU OV1: Overview of RWA</t>
  </si>
  <si>
    <t>OV1</t>
  </si>
  <si>
    <t>EU KM1: Key metrics template</t>
  </si>
  <si>
    <t>KM1</t>
  </si>
  <si>
    <t>EU CCyB1: Geographical distribution of credit exposures relevant to the calculation of the countercyclical buffer</t>
  </si>
  <si>
    <t>CCyB1</t>
  </si>
  <si>
    <t>EU CCyB2: Amount of institution-specific countercyclical capital buffer</t>
  </si>
  <si>
    <t>CCyB2</t>
  </si>
  <si>
    <t>EU CR1-A: Credit quality of exposures by exposure classes and instruments</t>
  </si>
  <si>
    <t>CR1-A</t>
  </si>
  <si>
    <t>EU CR1-B: Credit quality of exposures by industry or counterparty types</t>
  </si>
  <si>
    <t>CR1-B</t>
  </si>
  <si>
    <t>EU CR1-C: Credit quality of exposures by geography</t>
  </si>
  <si>
    <t>CR1-C</t>
  </si>
  <si>
    <t>EU CQ1: Credit quality of forborne exposures</t>
  </si>
  <si>
    <t>CQ1</t>
  </si>
  <si>
    <t>EU CQ3: Credit quality of performing and non-performing exposures by past due days</t>
  </si>
  <si>
    <t>CQ3</t>
  </si>
  <si>
    <t>EU CQ4: Performing and non-performing exposures and related provisions</t>
  </si>
  <si>
    <t>CQ4</t>
  </si>
  <si>
    <t>EU CQ7: Collateral obtained by taking possession and execution processes</t>
  </si>
  <si>
    <t>CQ7</t>
  </si>
  <si>
    <t>EU CR2-A: Changes in stock of general and specific credit risk adjustments</t>
  </si>
  <si>
    <t>CR2-A</t>
  </si>
  <si>
    <t>EU CR2-B: Changes in stock of defaulted and impaired loans and debt securities</t>
  </si>
  <si>
    <t>CR2-B</t>
  </si>
  <si>
    <t>EU CR3: Credit risk mitigation techniques – overview</t>
  </si>
  <si>
    <t>CR3</t>
  </si>
  <si>
    <t>EU CR4: Standardised approach – credit risk exposure and Credit Risk Mitigation (CRM) effects</t>
  </si>
  <si>
    <t>CR4</t>
  </si>
  <si>
    <t>EU CR5: Standardised approach</t>
  </si>
  <si>
    <t>CR5</t>
  </si>
  <si>
    <t>EU CCR1: Analysis of the counterparty credit risk (CCR) exposure by approach</t>
  </si>
  <si>
    <t>CCR1</t>
  </si>
  <si>
    <t>EU CCR2: Credit valuation adjustment (CVA) capital charge</t>
  </si>
  <si>
    <t>CCR2</t>
  </si>
  <si>
    <t>EU CCR8: Exposures to central counterparties</t>
  </si>
  <si>
    <t>CCR8</t>
  </si>
  <si>
    <t>EU CCR3: Standardised approach – CCR exposures by regulatory portfolio and risk.</t>
  </si>
  <si>
    <t>CCR3</t>
  </si>
  <si>
    <t>EU CCR5-A: Impact of netting and collateral held on exposure values</t>
  </si>
  <si>
    <t>CCR5-A</t>
  </si>
  <si>
    <t>EU CCR5-B: Composition of collateral for exposures to counterparty credit risk</t>
  </si>
  <si>
    <t>CCR5-B</t>
  </si>
  <si>
    <t>EU CCR6: Credit derivatives exposures</t>
  </si>
  <si>
    <t>CCR6</t>
  </si>
  <si>
    <t>EU MR1: Market risk under standardised approach</t>
  </si>
  <si>
    <t>MR1</t>
  </si>
  <si>
    <t>EU LR1 - LRSum: Summary reconciliation of accounting assets and leverage ratio exposures</t>
  </si>
  <si>
    <t>LR1</t>
  </si>
  <si>
    <t>EU LR2 - LRCom: Leverage ratio common disclosure</t>
  </si>
  <si>
    <t>LR2</t>
  </si>
  <si>
    <t>EU AE1: Encumbered and unencumbered assets</t>
  </si>
  <si>
    <t>AE1</t>
  </si>
  <si>
    <t>EU AE2: Collateral received and own debt securities issued</t>
  </si>
  <si>
    <t>AE2</t>
  </si>
  <si>
    <t>EU AE3: Sources of encumbrance</t>
  </si>
  <si>
    <t>AE3</t>
  </si>
  <si>
    <t>COVID-19 1 - Information on loans and advances subject to legislative and non-legislative moratoria</t>
  </si>
  <si>
    <t>COVID-19 1</t>
  </si>
  <si>
    <t>COVID-19 2 - Breakdown of loans and advances subject to legislative and non-legislative moratoria by residual maturity of moratoria</t>
  </si>
  <si>
    <t>COVID-19 2</t>
  </si>
  <si>
    <t>COVID-19 3 - Information on newly originated loans and advances provided under newly applicable public guarantee schemes introduced in response to COVID-19 crisis</t>
  </si>
  <si>
    <t>COVID-19 3</t>
  </si>
  <si>
    <t>Back to index</t>
  </si>
  <si>
    <t>a</t>
  </si>
  <si>
    <t>b</t>
  </si>
  <si>
    <t>c</t>
  </si>
  <si>
    <t>d</t>
  </si>
  <si>
    <t>e</t>
  </si>
  <si>
    <t>f</t>
  </si>
  <si>
    <t>g</t>
  </si>
  <si>
    <t>Derivatives</t>
  </si>
  <si>
    <t>Other assets</t>
  </si>
  <si>
    <t>Total</t>
  </si>
  <si>
    <t>Deducted</t>
  </si>
  <si>
    <t xml:space="preserve"> EU OV1 – Overview of REAs  (ISK m)</t>
  </si>
  <si>
    <r>
      <rPr>
        <b/>
        <sz val="8"/>
        <color theme="0"/>
        <rFont val="Arial"/>
        <family val="2"/>
      </rPr>
      <t>Purpose:</t>
    </r>
    <r>
      <rPr>
        <sz val="8"/>
        <color theme="0"/>
        <rFont val="Arial"/>
        <family val="2"/>
      </rPr>
      <t xml:space="preserve"> Provide an overview of total REA forming the denominator of the risk-based capital requirements calculated in accordance with Article 92 of the CRR. Further breakdowns of REAs are presented in subsequent parts of these guidelines.</t>
    </r>
  </si>
  <si>
    <t>REAs</t>
  </si>
  <si>
    <t>Minimum capital requirements</t>
  </si>
  <si>
    <t>Q4 2020</t>
  </si>
  <si>
    <t>Credit risk (excluding CCR)</t>
  </si>
  <si>
    <t xml:space="preserve">Article 438(c)(d) </t>
  </si>
  <si>
    <t>Of which the standardised approach</t>
  </si>
  <si>
    <t>Of which the foundation IRB (FIRB) approach</t>
  </si>
  <si>
    <t xml:space="preserve">Of which the advanced IRB (AIRB) approach </t>
  </si>
  <si>
    <t>Article 438(d)</t>
  </si>
  <si>
    <t xml:space="preserve">Of which equity IRB under the simple risk-weighted approach or the IMA </t>
  </si>
  <si>
    <t xml:space="preserve">Article 107 Article 438(c)(d) </t>
  </si>
  <si>
    <t xml:space="preserve">CCR </t>
  </si>
  <si>
    <t>Of which mark to market</t>
  </si>
  <si>
    <t>Of which original exposure</t>
  </si>
  <si>
    <t xml:space="preserve">Of which the standardised approach </t>
  </si>
  <si>
    <t xml:space="preserve">Of which internal model method (IMM) </t>
  </si>
  <si>
    <t>Of which risk exposure amount for contributions to the default fund of a CCP</t>
  </si>
  <si>
    <t>Of which CVA</t>
  </si>
  <si>
    <t>Article 438(e)</t>
  </si>
  <si>
    <t>Settlement risk</t>
  </si>
  <si>
    <t xml:space="preserve">Article  449(o)(i) </t>
  </si>
  <si>
    <t xml:space="preserve">Securitisation exposures in the banking book (after the cap) </t>
  </si>
  <si>
    <t xml:space="preserve">Of which IRB approach </t>
  </si>
  <si>
    <t>Of which IRB supervisory formula approach (SFA)</t>
  </si>
  <si>
    <t xml:space="preserve">Of which internal assessment approach (IAA) </t>
  </si>
  <si>
    <t xml:space="preserve">Of which standardised approach </t>
  </si>
  <si>
    <t xml:space="preserve">Article 438 (e) </t>
  </si>
  <si>
    <t>Market risk</t>
  </si>
  <si>
    <t>Of which IMA</t>
  </si>
  <si>
    <t>Large exposures</t>
  </si>
  <si>
    <t>Article 438(f)</t>
  </si>
  <si>
    <t xml:space="preserve">Operational risk </t>
  </si>
  <si>
    <t>Of which basic indicator approach</t>
  </si>
  <si>
    <t>Of which standardised approach</t>
  </si>
  <si>
    <t xml:space="preserve">Of which advanced measurement approach </t>
  </si>
  <si>
    <t>Article 437(2), Article 48 and Article 60</t>
  </si>
  <si>
    <t>Amounts below the thresholds for deduction (subject to 250% risk weight)</t>
  </si>
  <si>
    <t xml:space="preserve">Floor adjustment </t>
  </si>
  <si>
    <t>EU KM1 - Key metrics template</t>
  </si>
  <si>
    <r>
      <rPr>
        <b/>
        <sz val="8"/>
        <color theme="0"/>
        <rFont val="Arial"/>
        <family val="2"/>
      </rPr>
      <t>Purpose:</t>
    </r>
    <r>
      <rPr>
        <sz val="8"/>
        <color theme="0"/>
        <rFont val="Arial"/>
        <family val="2"/>
      </rPr>
      <t xml:space="preserve"> Provide an overview of a bank’s prudential regulatory metrics. </t>
    </r>
  </si>
  <si>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</si>
  <si>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</si>
  <si>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</si>
  <si>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</si>
  <si>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</si>
  <si>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</si>
  <si>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</si>
  <si>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r>
      <t>Common Equity Tier</t>
    </r>
    <r>
      <rPr>
        <sz val="8"/>
        <color theme="1"/>
        <rFont val="Arial"/>
        <family val="2"/>
      </rPr>
      <t> </t>
    </r>
    <r>
      <rPr>
        <sz val="8"/>
        <color rgb="FF000000"/>
        <rFont val="Arial"/>
        <family val="2"/>
      </rPr>
      <t>1 ratio (%)</t>
    </r>
  </si>
  <si>
    <t>Tier 1 ratio (%)</t>
  </si>
  <si>
    <t>Total capital ratio (%)</t>
  </si>
  <si>
    <r>
      <t>Additional own funds requirements based on SREP</t>
    </r>
    <r>
      <rPr>
        <b/>
        <sz val="8"/>
        <color theme="1"/>
        <rFont val="Arial"/>
        <family val="2"/>
      </rPr>
      <t xml:space="preserve"> (as a percentage of risk-weighted exposure amount)</t>
    </r>
  </si>
  <si>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</si>
  <si>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</si>
  <si>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</si>
  <si>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</si>
  <si>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</si>
  <si>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</si>
  <si>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</si>
  <si>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</si>
  <si>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</si>
  <si>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</si>
  <si>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</si>
  <si>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</si>
  <si>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</si>
  <si>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</si>
  <si>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</si>
  <si>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</si>
  <si>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</si>
  <si>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</si>
  <si>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</si>
  <si>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</si>
  <si>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</si>
  <si>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</si>
  <si>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</si>
  <si>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</si>
  <si>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</si>
  <si>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</si>
  <si>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</si>
  <si>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</si>
  <si>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</si>
  <si>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</si>
  <si>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</si>
  <si>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</si>
  <si>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</si>
  <si>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</si>
  <si>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</si>
  <si>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</si>
  <si>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CCyB1 - Geographical distribution of credit exposures relevant for the calculation of the countercyclical buffer (ISK m)</t>
  </si>
  <si>
    <r>
      <rPr>
        <b/>
        <sz val="8"/>
        <color theme="0"/>
        <rFont val="Arial"/>
        <family val="2"/>
      </rPr>
      <t>Purpose:</t>
    </r>
    <r>
      <rPr>
        <sz val="8"/>
        <color theme="0"/>
        <rFont val="Arial"/>
        <family val="2"/>
      </rPr>
      <t xml:space="preserve"> Provide an overview of the geographical distribution of private sector credit exposures relevant for the calculation of the bank’s countercyclical capital buffer.</t>
    </r>
  </si>
  <si>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</si>
  <si>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</si>
  <si>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</si>
  <si>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</si>
  <si>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</si>
  <si>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</si>
  <si>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</si>
  <si>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</si>
  <si>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</si>
  <si>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</si>
  <si>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</si>
  <si>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</si>
  <si>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</si>
  <si>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</si>
  <si>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</si>
  <si>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</si>
  <si>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</si>
  <si>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</si>
  <si>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</si>
  <si>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</si>
  <si>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</si>
  <si>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</si>
  <si>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</si>
  <si>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Norway</t>
  </si>
  <si>
    <t>Other countries with effective CCB</t>
  </si>
  <si>
    <t>020</t>
  </si>
  <si>
    <t>EU CCyB2 - Amount of institution-specific countercyclical capital buffer (ISK m)</t>
  </si>
  <si>
    <r>
      <rPr>
        <b/>
        <sz val="8"/>
        <color theme="0"/>
        <rFont val="Arial"/>
        <family val="2"/>
      </rPr>
      <t>Purpose:</t>
    </r>
    <r>
      <rPr>
        <sz val="8"/>
        <color theme="0"/>
        <rFont val="Arial"/>
        <family val="2"/>
      </rPr>
      <t xml:space="preserve"> </t>
    </r>
  </si>
  <si>
    <t>provide an overview of the amount of instituion-specific countercyclical capital buffer</t>
  </si>
  <si>
    <t>Total risk exposure amount</t>
  </si>
  <si>
    <t>Institution specific countercyclical capital buffer rate</t>
  </si>
  <si>
    <t>Institution specific countercyclical capital buffer requirement</t>
  </si>
  <si>
    <t>Central governments or central banks</t>
  </si>
  <si>
    <t>Regional governments or local authorities</t>
  </si>
  <si>
    <t>Public sector entities</t>
  </si>
  <si>
    <t>Multilateral development banks</t>
  </si>
  <si>
    <t>International organisations</t>
  </si>
  <si>
    <t>Institutions</t>
  </si>
  <si>
    <t>Corporates</t>
  </si>
  <si>
    <t>Of which: SMEs</t>
  </si>
  <si>
    <t>Retail</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</si>
  <si>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</si>
  <si>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</si>
  <si>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</si>
  <si>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</si>
  <si>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</si>
  <si>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</si>
  <si>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</si>
  <si>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</si>
  <si>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</si>
  <si>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Iceland</t>
  </si>
  <si>
    <t>United States</t>
  </si>
  <si>
    <t>Switzerland</t>
  </si>
  <si>
    <t>Germany</t>
  </si>
  <si>
    <t>Other countries</t>
  </si>
  <si>
    <t>Commerce &amp; services</t>
  </si>
  <si>
    <t>Construction</t>
  </si>
  <si>
    <t>Energy</t>
  </si>
  <si>
    <t>Financial services</t>
  </si>
  <si>
    <t>Individuals</t>
  </si>
  <si>
    <t>Industrials &amp; transportation</t>
  </si>
  <si>
    <t>Investment companies</t>
  </si>
  <si>
    <t>Public sector &amp; NPO’s</t>
  </si>
  <si>
    <t>Real estate</t>
  </si>
  <si>
    <t>Seafood</t>
  </si>
  <si>
    <t>EU CR1-A – Credit quality of exposures by exposure class and instrument  (ISK m)</t>
  </si>
  <si>
    <r>
      <rPr>
        <b/>
        <sz val="8"/>
        <color theme="0"/>
        <rFont val="Arial"/>
        <family val="2"/>
      </rPr>
      <t>Purpose:</t>
    </r>
    <r>
      <rPr>
        <sz val="8"/>
        <color theme="0"/>
        <rFont val="Arial"/>
        <family val="2"/>
      </rPr>
      <t xml:space="preserve"> Provide a comprehensive picture of the credit quality of an institution’s on-balance-sheet and off-balance-sheet exposures.  </t>
    </r>
  </si>
  <si>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</si>
  <si>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</si>
  <si>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</si>
  <si>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</si>
  <si>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</si>
  <si>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</si>
  <si>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</si>
  <si>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</si>
  <si>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</si>
  <si>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Specialised lending</t>
  </si>
  <si>
    <t>Secured by real estate property</t>
  </si>
  <si>
    <t>SMEs</t>
  </si>
  <si>
    <t>Non-SMEs</t>
  </si>
  <si>
    <t>Qualifying revolving</t>
  </si>
  <si>
    <t>Other retail</t>
  </si>
  <si>
    <t>Equity</t>
  </si>
  <si>
    <t>Total IRB approach</t>
  </si>
  <si>
    <t>Of which: Loans</t>
  </si>
  <si>
    <t>Of which: Debt securities</t>
  </si>
  <si>
    <t>Of which: Off-balance-sheet exposures</t>
  </si>
  <si>
    <t>EU CR1-B – Credit quality of exposures by industry or counterparty types  (ISK m)</t>
  </si>
  <si>
    <r>
      <rPr>
        <b/>
        <sz val="8"/>
        <color theme="0"/>
        <rFont val="Arial"/>
        <family val="2"/>
      </rPr>
      <t>Purpose:</t>
    </r>
    <r>
      <rPr>
        <sz val="8"/>
        <color theme="0"/>
        <rFont val="Arial"/>
        <family val="2"/>
      </rPr>
      <t xml:space="preserve"> Provide a comprehensive picture of the credit quality of an institution’s on-balance-sheet and off-balance0sheet exposures by industry or counterparty types.  </t>
    </r>
  </si>
  <si>
    <t>Central Governments</t>
  </si>
  <si>
    <t>Other</t>
  </si>
  <si>
    <t>EU CR1-C – Credit quality of exposures by geography  (ISK m)</t>
  </si>
  <si>
    <r>
      <t xml:space="preserve">Purpose: </t>
    </r>
    <r>
      <rPr>
        <sz val="8"/>
        <color theme="0"/>
        <rFont val="Arial"/>
        <family val="2"/>
      </rPr>
      <t xml:space="preserve">Provide a comprehensive picture of the credit quality of an institution’s on-balance-sheet and off-balance-sheet exposures by geography.  </t>
    </r>
  </si>
  <si>
    <t>Gross carrying values</t>
  </si>
  <si>
    <t>Credit risk adjustment charges</t>
  </si>
  <si>
    <t>Canada</t>
  </si>
  <si>
    <t>EU - CQ1: Credit quality of forborne exposures (ISK m)</t>
  </si>
  <si>
    <r>
      <t>Purpose: P</t>
    </r>
    <r>
      <rPr>
        <sz val="8"/>
        <color theme="0"/>
        <rFont val="Arial"/>
        <family val="2"/>
      </rPr>
      <t>rovide an overview of the quality of forborne exposures as per Commission Implementing Regulation (EU) No 680/2014</t>
    </r>
  </si>
  <si>
    <t>Gross carrying amount/ Nominal amount of exposures with forbearance measures</t>
  </si>
  <si>
    <t>Accumulated impairment, accumulated negative changes in fair value due to credit risk and provisions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</si>
  <si>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</si>
  <si>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</si>
  <si>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</si>
  <si>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</si>
  <si>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</si>
  <si>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</si>
  <si>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</si>
  <si>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</si>
  <si>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1</t>
  </si>
  <si>
    <t>Loans and advances</t>
  </si>
  <si>
    <t>2</t>
  </si>
  <si>
    <t xml:space="preserve">     Central banks</t>
  </si>
  <si>
    <t>3</t>
  </si>
  <si>
    <t xml:space="preserve">     General governments</t>
  </si>
  <si>
    <t>4</t>
  </si>
  <si>
    <t xml:space="preserve">     Credit institutions</t>
  </si>
  <si>
    <t>5</t>
  </si>
  <si>
    <t xml:space="preserve">     Other financial corporations</t>
  </si>
  <si>
    <t>6</t>
  </si>
  <si>
    <t xml:space="preserve">     Non-financial corporations</t>
  </si>
  <si>
    <t>7</t>
  </si>
  <si>
    <t xml:space="preserve">     Households</t>
  </si>
  <si>
    <t>8</t>
  </si>
  <si>
    <t>Debt Securities</t>
  </si>
  <si>
    <t>9</t>
  </si>
  <si>
    <t>Loan commitments given</t>
  </si>
  <si>
    <t>EU CQ3 – Credit quality of performing and non-performing exposures by past due days (ISK m)</t>
  </si>
  <si>
    <r>
      <t xml:space="preserve">Purpose: </t>
    </r>
    <r>
      <rPr>
        <sz val="8"/>
        <color theme="0"/>
        <rFont val="Arial"/>
        <family val="2"/>
      </rPr>
      <t>provide an overview of credit quality of non-performing exposures, as per Commission Implementing Regulation (EU) No 680/2014.</t>
    </r>
  </si>
  <si>
    <t>Gross carrying amount / Nominal amount</t>
  </si>
  <si>
    <t>Performing exposures</t>
  </si>
  <si>
    <t>Non-performing exposures</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</si>
  <si>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</si>
  <si>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</si>
  <si>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</si>
  <si>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</si>
  <si>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</si>
  <si>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</si>
  <si>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</si>
  <si>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</si>
  <si>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</si>
  <si>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 xml:space="preserve">      Of which SMEs</t>
  </si>
  <si>
    <t>10</t>
  </si>
  <si>
    <t>11</t>
  </si>
  <si>
    <t>12</t>
  </si>
  <si>
    <t>13</t>
  </si>
  <si>
    <t>14</t>
  </si>
  <si>
    <t>15</t>
  </si>
  <si>
    <t>Off-balance sheet exposures</t>
  </si>
  <si>
    <t>16</t>
  </si>
  <si>
    <t>17</t>
  </si>
  <si>
    <t>18</t>
  </si>
  <si>
    <t>19</t>
  </si>
  <si>
    <t>20</t>
  </si>
  <si>
    <t>21</t>
  </si>
  <si>
    <t>22</t>
  </si>
  <si>
    <t>EU CQ4: Performing and non-performing exposures and related provisions (ISK m)</t>
  </si>
  <si>
    <r>
      <rPr>
        <b/>
        <sz val="8"/>
        <color theme="0"/>
        <rFont val="Arial"/>
        <family val="2"/>
      </rPr>
      <t>Purpose:</t>
    </r>
    <r>
      <rPr>
        <sz val="8"/>
        <color theme="0"/>
        <rFont val="Arial"/>
        <family val="2"/>
      </rPr>
      <t xml:space="preserve"> provide an overview of the credit quality of non-performing exposures and related impairments, provisions and valuation adjustments by portfolio and exposure class</t>
    </r>
  </si>
  <si>
    <t>n</t>
  </si>
  <si>
    <t>o</t>
  </si>
  <si>
    <t>Gross carrying amount/nominal amount</t>
  </si>
  <si>
    <t>Accumulated  partial write-off</t>
  </si>
  <si>
    <t>Collaterals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</si>
  <si>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</si>
  <si>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</si>
  <si>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</si>
  <si>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</si>
  <si>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</si>
  <si>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</si>
  <si>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</si>
  <si>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 xml:space="preserve">          Of which: SMEs</t>
  </si>
  <si>
    <t>Debt securities</t>
  </si>
  <si>
    <t>Off-balance-sheet exposures</t>
  </si>
  <si>
    <t>EU CQ7 Collateral obtained by taking possession and execution processess (ISK m)</t>
  </si>
  <si>
    <r>
      <rPr>
        <b/>
        <sz val="8"/>
        <color theme="0"/>
        <rFont val="Arial"/>
        <family val="2"/>
      </rPr>
      <t>Purpose:</t>
    </r>
    <r>
      <rPr>
        <sz val="8"/>
        <color theme="0"/>
        <rFont val="Arial"/>
        <family val="2"/>
      </rPr>
      <t xml:space="preserve"> provide an overview of foreclosed assets obtained from non-performing exposures</t>
    </r>
  </si>
  <si>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</si>
  <si>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</si>
  <si>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</si>
  <si>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</si>
  <si>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</si>
  <si>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</si>
  <si>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</si>
  <si>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</si>
  <si>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</si>
  <si>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</si>
  <si>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EU CR2-A – Changes in the stock of general and specific credit risk adjustments  (ISK m)</t>
  </si>
  <si>
    <r>
      <t xml:space="preserve">Purpose: </t>
    </r>
    <r>
      <rPr>
        <sz val="8"/>
        <color theme="0"/>
        <rFont val="Arial"/>
        <family val="2"/>
      </rPr>
      <t>Identify the changes in an institution’s stock of general and specific credit risk adjustments held against loans and debt securities that are defaulted or impaired.</t>
    </r>
  </si>
  <si>
    <t>Accumulated specific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</si>
  <si>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</si>
  <si>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</si>
  <si>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</si>
  <si>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</si>
  <si>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</si>
  <si>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</si>
  <si>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</si>
  <si>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</si>
  <si>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</si>
  <si>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Recoveries on credit risk adjustments recorded directly to the statment of profit or loss</t>
  </si>
  <si>
    <t>Specific credit risk adjustments directly recorded to the statement of profit or loss</t>
  </si>
  <si>
    <t>EU CR2-B – Changes in the stock of defaulted and impaired loans and debt securities  (ISK m)</t>
  </si>
  <si>
    <r>
      <t>Purpose:</t>
    </r>
    <r>
      <rPr>
        <sz val="8"/>
        <color theme="0"/>
        <rFont val="Arial"/>
        <family val="2"/>
      </rPr>
      <t xml:space="preserve"> Identify the changes in an institution’s stock of defaulted loans and debt securities.</t>
    </r>
  </si>
  <si>
    <t>Gross carrying value defaulted exposures</t>
  </si>
  <si>
    <t>Loans and debt securities that have defaulted or impaired since the last reporting period</t>
  </si>
  <si>
    <t>Returned to non-defaulted status</t>
  </si>
  <si>
    <t>Amounts written off</t>
  </si>
  <si>
    <t>Other changes</t>
  </si>
  <si>
    <t xml:space="preserve"> EU CR3 – CRM techniques – Overview  (ISK m)</t>
  </si>
  <si>
    <r>
      <t xml:space="preserve">Purpose: </t>
    </r>
    <r>
      <rPr>
        <sz val="8"/>
        <color theme="0"/>
        <rFont val="Arial"/>
        <family val="2"/>
      </rPr>
      <t xml:space="preserve">Disclose the extent of the use of CRM techniques. </t>
    </r>
  </si>
  <si>
    <t>Exposures unsecured - Carrying amount</t>
  </si>
  <si>
    <t>Exposures secured - Carrying amount</t>
  </si>
  <si>
    <t>Exposures secured by collateral</t>
  </si>
  <si>
    <t>Exposures secured by financial guarantees</t>
  </si>
  <si>
    <t>Exposures secured by credit derivatives</t>
  </si>
  <si>
    <t>Total loans</t>
  </si>
  <si>
    <t>Total debt securities</t>
  </si>
  <si>
    <t>Total exposures</t>
  </si>
  <si>
    <t>EU CR4 – Standardised approach – Credit risk exposure and CRM effects (ISK m)</t>
  </si>
  <si>
    <r>
      <t xml:space="preserve">Purpose: </t>
    </r>
    <r>
      <rPr>
        <sz val="8"/>
        <color theme="0"/>
        <rFont val="Arial"/>
        <family val="2"/>
      </rPr>
      <t xml:space="preserve">Illustrate the effect of all CRM techniques applied in accordance with Part Three, Title II, Chapter 4 of the CRR, including the financial collateral simple method and the financial collateral comprehensive method in the application of Article 222 and Article 223 of the same regulation on standardised approach capital requirements’ calculations. RWA density provides a synthetic metric on the riskiness of each portfolio. </t>
    </r>
  </si>
  <si>
    <t>Exposures before CCF and CRM</t>
  </si>
  <si>
    <t>Exposures post CCF and CRM</t>
  </si>
  <si>
    <t>RWAs and RWA density</t>
  </si>
  <si>
    <t>Exposure classes</t>
  </si>
  <si>
    <t>On-balance-sheet amount</t>
  </si>
  <si>
    <t>Off-balance-sheet amount</t>
  </si>
  <si>
    <t>RWAs</t>
  </si>
  <si>
    <t>RWA density</t>
  </si>
  <si>
    <t>Regional government or local authorities</t>
  </si>
  <si>
    <t>Exposures associated with particularly high risk</t>
  </si>
  <si>
    <t>Institutions and corporates with a short-term credit assessment</t>
  </si>
  <si>
    <t>Collective investment undertakings</t>
  </si>
  <si>
    <t>Other items</t>
  </si>
  <si>
    <t>EU CR5 – Standardised approach  (ISK m)</t>
  </si>
  <si>
    <r>
      <t xml:space="preserve">Purpose: </t>
    </r>
    <r>
      <rPr>
        <sz val="8"/>
        <color theme="0"/>
        <rFont val="Arial"/>
        <family val="2"/>
      </rPr>
      <t>Present the breakdown of exposures under the standardised approach by asset class and risk weight (corresponding to the riskiness attributed to the exposure according to the standardised approach). The risk weights in template EU CR5 encompass all those assigned to each credit quality step in Article 113 to Article 134 in Part Three, Title II, Chapter 2 of the CRR.</t>
    </r>
  </si>
  <si>
    <t>Risk weight</t>
  </si>
  <si>
    <t>Of which unrated</t>
  </si>
  <si>
    <t>Others</t>
  </si>
  <si>
    <t>EU CCR1 – Analysis of CCR exposure by approach  (ISK m)</t>
  </si>
  <si>
    <r>
      <t xml:space="preserve">Purpose: </t>
    </r>
    <r>
      <rPr>
        <sz val="8"/>
        <color theme="0"/>
        <rFont val="Arial"/>
        <family val="2"/>
      </rPr>
      <t xml:space="preserve">Provide a comprehensive view of the methods used to calculate CCR regulatory requirements and the main parameters used within each method. </t>
    </r>
  </si>
  <si>
    <t>Notional</t>
  </si>
  <si>
    <t>Replacement cost/current market value</t>
  </si>
  <si>
    <t>Potential future credit exposure</t>
  </si>
  <si>
    <t>EEPE</t>
  </si>
  <si>
    <t>Multiplier</t>
  </si>
  <si>
    <t xml:space="preserve">EAD post CRM </t>
  </si>
  <si>
    <t>Mark to market</t>
  </si>
  <si>
    <t>Original exposure</t>
  </si>
  <si>
    <t>Standardised approach</t>
  </si>
  <si>
    <t xml:space="preserve">IMM (for derivatives and SFTs) </t>
  </si>
  <si>
    <t>Of which securities financing transactions</t>
  </si>
  <si>
    <t>Of which derivatives and long settlement transactions</t>
  </si>
  <si>
    <t xml:space="preserve">Of which from contractual crossproduct netting </t>
  </si>
  <si>
    <t xml:space="preserve">Financial collateral simple method (for SFTs) </t>
  </si>
  <si>
    <t>Financial collateral comprehensive method (for SFTs)</t>
  </si>
  <si>
    <t>VaR for SFTs</t>
  </si>
  <si>
    <t>EU CCR2 – CVA capital charge (ISK m)</t>
  </si>
  <si>
    <r>
      <t xml:space="preserve">Purpose: </t>
    </r>
    <r>
      <rPr>
        <sz val="8"/>
        <color theme="0"/>
        <rFont val="Arial"/>
        <family val="2"/>
      </rPr>
      <t xml:space="preserve">Provide CVA regulatory calculations (with a breakdown by standardised and advanced approaches). </t>
    </r>
  </si>
  <si>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</si>
  <si>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</si>
  <si>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</si>
  <si>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</si>
  <si>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</si>
  <si>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</si>
  <si>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</si>
  <si>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</si>
  <si>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EU CCR3 – Standardised approach – CCR exposures by regulatory portfolio and risk (ISK m)</t>
  </si>
  <si>
    <r>
      <t xml:space="preserve">Purpose: </t>
    </r>
    <r>
      <rPr>
        <sz val="8"/>
        <color theme="0"/>
        <rFont val="Arial"/>
        <family val="2"/>
      </rPr>
      <t xml:space="preserve">Provide a breakdown of CCR exposures calculated in accordance with Part Three, Title II, Chapter 6 of the CRR and risk-weighted according to Chapter 3 of the same title: by portfolio (type of counterparties) and by risk weight (riskiness attributed according to the standardised approach). </t>
    </r>
  </si>
  <si>
    <t>Of wich unrated</t>
  </si>
  <si>
    <t>EU CCR8 – Exposures to CCPs  (ISK m)</t>
  </si>
  <si>
    <r>
      <t xml:space="preserve">Purpose: </t>
    </r>
    <r>
      <rPr>
        <sz val="8"/>
        <color theme="0"/>
        <rFont val="Arial"/>
        <family val="2"/>
      </rPr>
      <t>Provide a comprehensive picture of the institution’s exposures to CCPs in the scope of Part Three, Title II, Chapter 6, Section 9 of the CRR. In particular, the template includes all types of exposures (due to operations, margins, and contributions to default funds) and related capital requirements.</t>
    </r>
  </si>
  <si>
    <t>EAD</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</si>
  <si>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</si>
  <si>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</si>
  <si>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</si>
  <si>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</si>
  <si>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</si>
  <si>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</si>
  <si>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</si>
  <si>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</si>
  <si>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</si>
  <si>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</si>
  <si>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</si>
  <si>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</si>
  <si>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</si>
  <si>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CCR5-A – Impact of netting and collateral held on exposure values  (ISK m)</t>
  </si>
  <si>
    <r>
      <t xml:space="preserve">Purpose: </t>
    </r>
    <r>
      <rPr>
        <sz val="8"/>
        <color theme="0"/>
        <rFont val="Arial"/>
        <family val="2"/>
      </rPr>
      <t>Provide an overview of the impact of netting and collateral held on exposures for which the exposure value is measured as per Part Three, Title II, Chapter 6 of the CRR, including exposures arising from transactions cleared through a CCP.</t>
    </r>
  </si>
  <si>
    <t>Gross positive fair value or net carrying amount</t>
  </si>
  <si>
    <t>Netting benefits</t>
  </si>
  <si>
    <t>Netted current credit exposure</t>
  </si>
  <si>
    <t>Collateral held</t>
  </si>
  <si>
    <t>Net credit exposure</t>
  </si>
  <si>
    <t>SFTs</t>
  </si>
  <si>
    <t>Cross-product netting</t>
  </si>
  <si>
    <t>EU CCR5-B – Composition of collateral for exposures to CCR  (ISK m)</t>
  </si>
  <si>
    <r>
      <t xml:space="preserve">Purpose: </t>
    </r>
    <r>
      <rPr>
        <sz val="8"/>
        <color theme="0"/>
        <rFont val="Arial"/>
        <family val="2"/>
      </rPr>
      <t xml:space="preserve">Provide a breakdown of all types of collateral (cash, sovereign debt, corporate bonds, etc.) posted or received by banks to support or reduce CCR exposures related to derivative transactions or to SFTs, including transactions cleared through a CCP. </t>
    </r>
  </si>
  <si>
    <t>Collateral used in derivative transactions</t>
  </si>
  <si>
    <t>Collateral used in SFTs</t>
  </si>
  <si>
    <t>Fair value of collateral received</t>
  </si>
  <si>
    <t>Fair value of posted collateral</t>
  </si>
  <si>
    <t>Fair value of collateral posted</t>
  </si>
  <si>
    <t>Segregated</t>
  </si>
  <si>
    <t>Unsegregated</t>
  </si>
  <si>
    <t>EU CCR6 – Credit derivatives exposures  (ISK m)</t>
  </si>
  <si>
    <r>
      <t xml:space="preserve">Purpose: </t>
    </r>
    <r>
      <rPr>
        <sz val="8"/>
        <color theme="0"/>
        <rFont val="Arial"/>
        <family val="2"/>
      </rPr>
      <t>Illustrate the extent of an institution’s exposures to credit derivative transactions broken down between derivatives bought or sold.</t>
    </r>
  </si>
  <si>
    <t>Credit derivative hedges</t>
  </si>
  <si>
    <t>Other credit derivatives</t>
  </si>
  <si>
    <t>Protection bought</t>
  </si>
  <si>
    <t xml:space="preserve">Protection sold </t>
  </si>
  <si>
    <t>Notionals</t>
  </si>
  <si>
    <t>Single-name credit default swaps</t>
  </si>
  <si>
    <t>Index credit default swaps</t>
  </si>
  <si>
    <t>Total return swaps</t>
  </si>
  <si>
    <t>Credit options</t>
  </si>
  <si>
    <t>Total notionals</t>
  </si>
  <si>
    <t>Fair values</t>
  </si>
  <si>
    <t>Positive fair value (asset)</t>
  </si>
  <si>
    <t>Negative fair value (liability)</t>
  </si>
  <si>
    <t>EU MR1 – Market risk under the standardised approach (ISK m)</t>
  </si>
  <si>
    <r>
      <t xml:space="preserve">Purpose: </t>
    </r>
    <r>
      <rPr>
        <sz val="8"/>
        <color theme="0"/>
        <rFont val="Arial"/>
        <family val="2"/>
      </rPr>
      <t xml:space="preserve">Display the components of own funds requirements under the standardised approach for market risk. </t>
    </r>
  </si>
  <si>
    <t>Capital requirements</t>
  </si>
  <si>
    <t>Outright products</t>
  </si>
  <si>
    <t>Interest rate risk (general and specific)</t>
  </si>
  <si>
    <t>Equity risk (general and specific)</t>
  </si>
  <si>
    <t>Foreign exchange risk</t>
  </si>
  <si>
    <t xml:space="preserve">Commodity risk </t>
  </si>
  <si>
    <t xml:space="preserve">Options </t>
  </si>
  <si>
    <t>Simplified approach</t>
  </si>
  <si>
    <t>Delta-plus method</t>
  </si>
  <si>
    <t>Scenario approach</t>
  </si>
  <si>
    <t>Securitisation (specific risk)</t>
  </si>
  <si>
    <t>EU-20a</t>
  </si>
  <si>
    <t>EU-20b</t>
  </si>
  <si>
    <t>EU LR1 - Summary comparison of accounting assets vs. leverage ratio exposure measure (ISK m)</t>
  </si>
  <si>
    <r>
      <t xml:space="preserve">Purpose: </t>
    </r>
    <r>
      <rPr>
        <sz val="8"/>
        <color theme="0"/>
        <rFont val="Arial"/>
        <family val="2"/>
      </rPr>
      <t xml:space="preserve">Reconcile the total assets in the published financial statements to the leverage ratio exposure measure. </t>
    </r>
  </si>
  <si>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</si>
  <si>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</si>
  <si>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</si>
  <si>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</si>
  <si>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</si>
  <si>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</si>
  <si>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</si>
  <si>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</si>
  <si>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</si>
  <si>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</si>
  <si>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</si>
  <si>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EU LR2 - Leverage ratio common disclosure template (ISK m)</t>
  </si>
  <si>
    <r>
      <t xml:space="preserve">Purpose: </t>
    </r>
    <r>
      <rPr>
        <sz val="8"/>
        <color theme="0"/>
        <rFont val="Arial"/>
        <family val="2"/>
      </rPr>
      <t xml:space="preserve">Provide a detailed breakdown of the components of the leverage ratio denominator. </t>
    </r>
  </si>
  <si>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</si>
  <si>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</si>
  <si>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</si>
  <si>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</si>
  <si>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</si>
  <si>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</si>
  <si>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</si>
  <si>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</si>
  <si>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</si>
  <si>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</si>
  <si>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</si>
  <si>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</si>
  <si>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</si>
  <si>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</si>
  <si>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</si>
  <si>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</si>
  <si>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</si>
  <si>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</si>
  <si>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</si>
  <si>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</si>
  <si>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</si>
  <si>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</si>
  <si>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</si>
  <si>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</si>
  <si>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</si>
  <si>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</si>
  <si>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 xml:space="preserve">Other off-balance sheet exposures </t>
  </si>
  <si>
    <t>Off-balance sheet exposures at gross notional amount</t>
  </si>
  <si>
    <t>(Adjustments for conversion to credit equivalent amounts)</t>
  </si>
  <si>
    <t>Other off-balance sheet exposures (sum of lines 17 to 18)</t>
  </si>
  <si>
    <r>
      <t xml:space="preserve">Excluded exposures </t>
    </r>
    <r>
      <rPr>
        <b/>
        <strike/>
        <sz val="11"/>
        <color rgb="FFFF0000"/>
        <rFont val="Calibri"/>
        <family val="2"/>
        <scheme val="minor"/>
      </rPr>
      <t/>
    </r>
  </si>
  <si>
    <t>EU-19a</t>
  </si>
  <si>
    <t xml:space="preserve">(Intragroup exposures (solo basis) exempted  in accordance with Article 429(7) of Regulation (EU) No 575/2013 (on and off balance sheet)) </t>
  </si>
  <si>
    <t>EU-19b</t>
  </si>
  <si>
    <t>(Exposures exempted in accordance with Article 429 (14) of Regulation (EU) No 575/2013 (on and off balance sheet))</t>
  </si>
  <si>
    <t>Capital and total exposure measure</t>
  </si>
  <si>
    <t>Tier 1 capital</t>
  </si>
  <si>
    <t>Choice on transitional arrangements and amount of derecognised fiduciary items</t>
  </si>
  <si>
    <t>EU-23</t>
  </si>
  <si>
    <t>Choice on transitional arrangements for the definition of the capital measure</t>
  </si>
  <si>
    <t>Fully phased-in</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</si>
  <si>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</si>
  <si>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</si>
  <si>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</si>
  <si>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</si>
  <si>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</si>
  <si>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</si>
  <si>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</si>
  <si>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</si>
  <si>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</si>
  <si>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</si>
  <si>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</si>
  <si>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</si>
  <si>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</si>
  <si>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</si>
  <si>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</si>
  <si>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</si>
  <si>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</si>
  <si>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</si>
  <si>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</si>
  <si>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</si>
  <si>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Corporate</t>
  </si>
  <si>
    <t>EU-11</t>
  </si>
  <si>
    <t>EU-12</t>
  </si>
  <si>
    <t>Other exposures (eg equity, securitisations, and other non-credit obligation assets)</t>
  </si>
  <si>
    <t>EU AE1 - Encumbered and unencumbered assets (ISK m)</t>
  </si>
  <si>
    <r>
      <rPr>
        <b/>
        <sz val="8"/>
        <color theme="0"/>
        <rFont val="Arial"/>
        <family val="2"/>
      </rPr>
      <t>Purpose:</t>
    </r>
    <r>
      <rPr>
        <sz val="8"/>
        <color theme="0"/>
        <rFont val="Arial"/>
        <family val="2"/>
      </rPr>
      <t xml:space="preserve"> To provide the amount of encumbered and unencumbered assets.</t>
    </r>
  </si>
  <si>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</si>
  <si>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</si>
  <si>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</si>
  <si>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</si>
  <si>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</si>
  <si>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</si>
  <si>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</si>
  <si>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</si>
  <si>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</si>
  <si>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</si>
  <si>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</si>
  <si>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</si>
  <si>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</si>
  <si>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</si>
  <si>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</si>
  <si>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</si>
  <si>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</si>
  <si>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</si>
  <si>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</si>
  <si>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</si>
  <si>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EU AE2 - Collateral received and own debt securities issued (ISK m)</t>
  </si>
  <si>
    <r>
      <rPr>
        <b/>
        <sz val="8"/>
        <color theme="0"/>
        <rFont val="Arial"/>
        <family val="2"/>
      </rPr>
      <t>Purpose:</t>
    </r>
    <r>
      <rPr>
        <sz val="8"/>
        <color theme="0"/>
        <rFont val="Arial"/>
        <family val="2"/>
      </rPr>
      <t xml:space="preserve"> Disclose collateral received and own debt securites issued</t>
    </r>
  </si>
  <si>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</si>
  <si>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</si>
  <si>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</si>
  <si>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</si>
  <si>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</si>
  <si>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</si>
  <si>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</si>
  <si>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</si>
  <si>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</si>
  <si>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</si>
  <si>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EU AE3 - Sources of encumbrance (ISK m)</t>
  </si>
  <si>
    <r>
      <rPr>
        <b/>
        <sz val="8"/>
        <color theme="0"/>
        <rFont val="Arial"/>
        <family val="2"/>
      </rPr>
      <t>Purpose:</t>
    </r>
    <r>
      <rPr>
        <sz val="8"/>
        <color theme="0"/>
        <rFont val="Arial"/>
        <family val="2"/>
      </rPr>
      <t xml:space="preserve"> Disclose sources of encumbrance</t>
    </r>
  </si>
  <si>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</si>
  <si>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</si>
  <si>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</si>
  <si>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</si>
  <si>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COVID-19 1 - Information on loans and advances subject to legislative and non-legislative moratoria (ISK m)</t>
  </si>
  <si>
    <r>
      <t xml:space="preserve">Purpose: </t>
    </r>
    <r>
      <rPr>
        <sz val="8"/>
        <color theme="0"/>
        <rFont val="Arial"/>
        <family val="2"/>
      </rPr>
      <t>provide an overview of the credit quality of loans and advances subject to moratoria on loan repayments applied in the light of the COVID-19 crisis, in accordance with EBA/GL/2020/02.</t>
    </r>
  </si>
  <si>
    <t>Gross carrying amount</t>
  </si>
  <si>
    <t>Accumulated impairment</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</si>
  <si>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</si>
  <si>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</si>
  <si>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</si>
  <si>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</si>
  <si>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</si>
  <si>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</si>
  <si>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</si>
  <si>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</si>
  <si>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</si>
  <si>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</si>
  <si>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</si>
  <si>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</si>
  <si>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</si>
  <si>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COVID-19 2 - Breakdown of loans and advances subject to legislative and non-legislative moratoria by residual maturity of moratoria (ISK m)</t>
  </si>
  <si>
    <r>
      <t xml:space="preserve">Purpose: </t>
    </r>
    <r>
      <rPr>
        <sz val="8"/>
        <color theme="0"/>
        <rFont val="Arial"/>
        <family val="2"/>
      </rPr>
      <t>provide an overview of the volume of loans and advances subject to legislative and non-legislative moratoria in accordance with EBA/GL/2020/02 by residual maturity of these moratoria.</t>
    </r>
  </si>
  <si>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</si>
  <si>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</si>
  <si>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</si>
  <si>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</si>
  <si>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</si>
  <si>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</si>
  <si>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</si>
  <si>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</si>
  <si>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</si>
  <si>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</si>
  <si>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</si>
  <si>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</si>
  <si>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</si>
  <si>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</si>
  <si>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COVID-19 3 -  Information on newly originated loans and advances provided under newly applicable public guarantee schemes introduced in response to COVID-19 crisis (ISK m)</t>
  </si>
  <si>
    <r>
      <t xml:space="preserve">Purpose: </t>
    </r>
    <r>
      <rPr>
        <sz val="8"/>
        <color theme="0"/>
        <rFont val="Arial"/>
        <family val="2"/>
      </rPr>
      <t>provide an overview of the stock of newly originated loans and advances subject to public guarantee schemes introduced in response to COVID-19 crisis.</t>
    </r>
  </si>
  <si>
    <t>Maximum amount of the guarantee that can be considered</t>
  </si>
  <si>
    <t>of which: forborne</t>
  </si>
  <si>
    <t>Public guarantees received</t>
  </si>
  <si>
    <t>Newly originated loans and advances subject to public guarantee schemes</t>
  </si>
  <si>
    <t>EU CC1: Composition of regulatory own funds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</si>
  <si>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</si>
  <si>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</si>
  <si>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</si>
  <si>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</si>
  <si>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</si>
  <si>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</si>
  <si>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</si>
  <si>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</si>
  <si>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</si>
  <si>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</si>
  <si>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</si>
  <si>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</si>
  <si>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</si>
  <si>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</si>
  <si>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</si>
  <si>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</si>
  <si>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</si>
  <si>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</si>
  <si>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</si>
  <si>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</si>
  <si>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</si>
  <si>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</si>
  <si>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</si>
  <si>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</si>
  <si>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</si>
  <si>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</si>
  <si>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</si>
  <si>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</si>
  <si>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</si>
  <si>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</si>
  <si>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</si>
  <si>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</si>
  <si>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</si>
  <si>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</si>
  <si>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</si>
  <si>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</si>
  <si>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</si>
  <si>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</si>
  <si>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</si>
  <si>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</si>
  <si>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</si>
  <si>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</si>
  <si>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</si>
  <si>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</si>
  <si>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</si>
  <si>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</si>
  <si>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</si>
  <si>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</si>
  <si>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</si>
  <si>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</si>
  <si>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</si>
  <si>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</si>
  <si>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</si>
  <si>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</si>
  <si>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</si>
  <si>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</si>
  <si>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</si>
  <si>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</si>
  <si>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</si>
  <si>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</si>
  <si>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</si>
  <si>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</si>
  <si>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</si>
  <si>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</si>
  <si>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</si>
  <si>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</si>
  <si>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</si>
  <si>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</si>
  <si>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</si>
  <si>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</si>
  <si>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</si>
  <si>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</si>
  <si>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</si>
  <si>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</si>
  <si>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</si>
  <si>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</si>
  <si>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</si>
  <si>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</si>
  <si>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</si>
  <si>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</si>
  <si>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</si>
  <si>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</si>
  <si>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</si>
  <si>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</si>
  <si>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</si>
  <si>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</si>
  <si>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</si>
  <si>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</si>
  <si>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</si>
  <si>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</si>
  <si>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</si>
  <si>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</si>
  <si>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</si>
  <si>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</si>
  <si>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</si>
  <si>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</si>
  <si>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</si>
  <si>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</si>
  <si>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</si>
  <si>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</si>
  <si>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</si>
  <si>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</si>
  <si>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</si>
  <si>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</si>
  <si>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Common Equity Tier 1 available to meet buffer (as a percentage of risk exposure amount)</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</si>
  <si>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</si>
  <si>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</si>
  <si>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</si>
  <si>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</si>
  <si>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</si>
  <si>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</si>
  <si>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</si>
  <si>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</si>
  <si>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</si>
  <si>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</si>
  <si>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</si>
  <si>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</si>
  <si>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</si>
  <si>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</si>
  <si>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</si>
  <si>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</si>
  <si>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</si>
  <si>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r>
      <t xml:space="preserve">Other regulatory adjusments </t>
    </r>
    <r>
      <rPr>
        <i/>
        <sz val="8"/>
        <rFont val="Arial"/>
        <family val="2"/>
      </rPr>
      <t>(including IFRS 9 transitional adjustments when relevant)</t>
    </r>
  </si>
  <si>
    <t>EU-56a </t>
  </si>
  <si>
    <r>
      <rPr>
        <b/>
        <sz val="8"/>
        <color theme="0"/>
        <rFont val="Arial"/>
        <family val="2"/>
      </rPr>
      <t>Purpose:</t>
    </r>
    <r>
      <rPr>
        <sz val="8"/>
        <color theme="0"/>
        <rFont val="Arial"/>
        <family val="2"/>
      </rPr>
      <t xml:space="preserve"> Provide a breakdown of the constituent elements of a bank’s capital. </t>
    </r>
  </si>
  <si>
    <t>CC1</t>
  </si>
  <si>
    <t>EU CC1 - Composition of regulatory capital</t>
  </si>
  <si>
    <t xml:space="preserve">EU IFRS 9 FL: Comparison of institutions´own funds and capital leverage ratios with and without the application of transitional arrangements for IFRS 9 </t>
  </si>
  <si>
    <t>Common Equity Tier 1 (CET1) capital as if IFRS 9 or analogous ECLs transitional arrangements had not been applied</t>
  </si>
  <si>
    <t>Tier 1 capital as if IFRS 9 or analogous ECLs transitional arrangements had not been applied</t>
  </si>
  <si>
    <t>Risk-weighted assets amounts</t>
  </si>
  <si>
    <t>Total risk-weighted assets as if IFRS 9 or analogous ECLs transitional arrangements had not been applied</t>
  </si>
  <si>
    <t xml:space="preserve">Capital ratios </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</si>
  <si>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</si>
  <si>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</si>
  <si>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</si>
  <si>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</si>
  <si>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</si>
  <si>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</si>
  <si>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Lverage ratio total exposure measure</t>
  </si>
  <si>
    <t>Leverage ratio as if IFRS 9 or analogous ECLs transitional
arrangements had not been applied</t>
  </si>
  <si>
    <t>Total capital as if IFRS 9 or analogous ECLs transitional arrangements had not been applied</t>
  </si>
  <si>
    <t>EU IFRS 9-FL: Comparison of institutions´own funds and capital and leverage ratios with and without the application of transitional arrangements for IFRS9</t>
  </si>
  <si>
    <t>IFRS 9-FL</t>
  </si>
  <si>
    <r>
      <t>Purpose:</t>
    </r>
    <r>
      <rPr>
        <sz val="8"/>
        <color theme="0"/>
        <rFont val="Arial"/>
        <family val="2"/>
      </rPr>
      <t>Provide a comparison of the institutions’ own funds, Common Equity Tier 1 capital, Tier 1 capital, risk-weighted assets, Common Equity Tier 1 capital ratio, Tier 1 capital ratio, total capital ratio and leverage ratio with and without the application of transitional arrangements for IFRS 9 or analogous ECLs.</t>
    </r>
  </si>
  <si>
    <t>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</si>
</sst>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0;###0"/>
    <numFmt numFmtId="166" formatCode="#,##0_);\(\ #,##0\);&quot;-&quot;_);_(@_)"/>
    <numFmt numFmtId="167" formatCode="0.0%"/>
    <numFmt numFmtId="168" formatCode="0.0000%"/>
    <numFmt numFmtId="169" formatCode="_-* #,##0\ _k_r_-;\-* #,##0\ _k_r_-;_-* &quot;-&quot;\ _k_r_-;_-@_-"/>
    <numFmt numFmtId="170" formatCode="_-* #,##0\ _k_r_._-;\-* #,##0\ _k_r_._-;_-* &quot;-&quot;\ _k_r_._-;_-@_-"/>
    <numFmt numFmtId="171" formatCode="_-* #,##0.00\ [$€-1]_-;\-* #,##0.00\ [$€-1]_-;_-* &quot;-&quot;??\ [$€-1]_-"/>
    <numFmt numFmtId="172" formatCode="0.0"/>
    <numFmt numFmtId="173" formatCode="_-* #,##0.00\ _k_r_._-;\-* #,##0.00\ _k_r_._-;_-* &quot;-&quot;??\ _k_r_._-;_-@_-"/>
    <numFmt numFmtId="174" formatCode="_-* #,##0\ _I_S_K_-;\-* #,##0\ _I_S_K_-;_-* &quot;-&quot;\ _I_S_K_-;_-@_-"/>
    <numFmt numFmtId="175" formatCode="#,##0;\(#,##0\)"/>
  </numFmts>
  <fonts count="56" x14ac:knownFonts="1">
    <font>
      <sz val="11"/>
      <color theme="1"/>
      <name val="Calibri"/>
      <family val="2"/>
      <scheme val="minor"/>
    </font>
    <font>
      <b/>
      <sz val="12"/>
      <color theme="0"/>
      <name val="Arial"/>
      <family val="2"/>
    </font>
    <font>
      <b/>
      <sz val="10"/>
      <color theme="0"/>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u/>
      <sz val="11"/>
      <color theme="10"/>
      <name val="Arial"/>
      <family val="2"/>
    </font>
    <font>
      <b/>
      <sz val="10"/>
      <color theme="1"/>
      <name val="Arial"/>
      <family val="2"/>
    </font>
    <font>
      <sz val="8"/>
      <color theme="0"/>
      <name val="Arial"/>
      <family val="2"/>
    </font>
    <font>
      <sz val="8"/>
      <color theme="1"/>
      <name val="Arial"/>
      <family val="2"/>
    </font>
    <font>
      <b/>
      <sz val="8"/>
      <color theme="1"/>
      <name val="Arial"/>
      <family val="2"/>
    </font>
    <font>
      <b/>
      <sz val="8"/>
      <color theme="0"/>
      <name val="Arial"/>
      <family val="2"/>
    </font>
    <font>
      <sz val="8"/>
      <name val="Arial"/>
      <family val="2"/>
    </font>
    <font>
      <i/>
      <sz val="8"/>
      <name val="Arial"/>
      <family val="2"/>
    </font>
    <font>
      <i/>
      <sz val="8"/>
      <color theme="1"/>
      <name val="Arial"/>
      <family val="2"/>
    </font>
    <font>
      <b/>
      <i/>
      <sz val="8"/>
      <name val="Arial"/>
      <family val="2"/>
    </font>
    <font>
      <b/>
      <i/>
      <sz val="8"/>
      <color theme="1"/>
      <name val="Arial"/>
      <family val="2"/>
    </font>
    <font>
      <b/>
      <sz val="8"/>
      <name val="Arial"/>
      <family val="2"/>
    </font>
    <font>
      <u/>
      <sz val="8"/>
      <color theme="10"/>
      <name val="Arial"/>
      <family val="2"/>
    </font>
    <font>
      <u/>
      <sz val="10"/>
      <color theme="10"/>
      <name val="Arial"/>
      <family val="2"/>
    </font>
    <font>
      <b/>
      <sz val="11"/>
      <color theme="1"/>
      <name val="Calibri"/>
      <family val="2"/>
      <scheme val="minor"/>
    </font>
    <font>
      <b/>
      <sz val="16"/>
      <color theme="1"/>
      <name val="Arial"/>
      <family val="2"/>
    </font>
    <font>
      <b/>
      <sz val="11"/>
      <color rgb="FF000000"/>
      <name val="Arial"/>
      <family val="2"/>
    </font>
    <font>
      <sz val="8"/>
      <name val="Calibri"/>
      <family val="2"/>
      <scheme val="minor"/>
    </font>
    <font>
      <sz val="8"/>
      <color rgb="FF000000"/>
      <name val="Arial"/>
      <family val="2"/>
    </font>
    <font>
      <b/>
      <i/>
      <sz val="8"/>
      <color rgb="FF000000"/>
      <name val="Arial"/>
      <family val="2"/>
    </font>
    <font>
      <b/>
      <sz val="8"/>
      <color rgb="FF000000"/>
      <name val="Arial"/>
      <family val="2"/>
    </font>
    <font>
      <sz val="10"/>
      <name val="Arial"/>
      <family val="2"/>
    </font>
    <font>
      <strike/>
      <sz val="8"/>
      <name val="Arial"/>
      <family val="2"/>
    </font>
    <font>
      <i/>
      <sz val="8"/>
      <color rgb="FFAA322F"/>
      <name val="Arial"/>
      <family val="2"/>
    </font>
    <font>
      <b/>
      <sz val="8"/>
      <color rgb="FFAA322F"/>
      <name val="Arial"/>
      <family val="2"/>
    </font>
    <font>
      <b/>
      <strike/>
      <sz val="11"/>
      <color rgb="FFFF0000"/>
      <name val="Calibri"/>
      <family val="2"/>
      <scheme val="minor"/>
    </font>
    <font>
      <u/>
      <sz val="8"/>
      <name val="Arial"/>
      <family val="2"/>
    </font>
    <font>
      <strike/>
      <sz val="8"/>
      <color rgb="FF000000"/>
      <name val="Arial"/>
      <family val="2"/>
    </font>
    <font>
      <sz val="8"/>
      <color indexed="8"/>
      <name val="Arial"/>
      <family val="2"/>
    </font>
    <font>
      <sz val="10"/>
      <color rgb="FF000000"/>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1"/>
      <color rgb="FF000000"/>
      <name val="Calibri"/>
      <family val="2"/>
    </font>
    <font>
      <sz val="11"/>
      <color indexed="9"/>
      <name val="Calibri"/>
      <family val="2"/>
    </font>
    <font>
      <b/>
      <sz val="10"/>
      <name val="Arial"/>
      <family val="2"/>
    </font>
    <font>
      <b/>
      <sz val="11"/>
      <color indexed="63"/>
      <name val="Calibri"/>
      <family val="2"/>
    </font>
    <font>
      <sz val="10"/>
      <name val="Tms Rmn"/>
    </font>
    <font>
      <sz val="9"/>
      <name val="Arial"/>
      <family val="2"/>
    </font>
    <font>
      <sz val="12"/>
      <name val="Arial"/>
      <family val="2"/>
    </font>
    <font>
      <sz val="8.5"/>
      <name val="Arial"/>
      <family val="2"/>
    </font>
    <font>
      <i/>
      <sz val="8.5"/>
      <name val="Arial"/>
      <family val="2"/>
    </font>
    <font>
      <i/>
      <sz val="9"/>
      <name val="Arial"/>
      <family val="2"/>
    </font>
    <font>
      <b/>
      <i/>
      <sz val="8.5"/>
      <name val="Arial"/>
      <family val="2"/>
    </font>
    <font>
      <b/>
      <i/>
      <sz val="9"/>
      <name val="Arial"/>
      <family val="2"/>
    </font>
    <font>
      <sz val="11"/>
      <name val="Arial"/>
      <family val="2"/>
    </font>
    <font>
      <b/>
      <sz val="20"/>
      <name val="Arial"/>
      <family val="2"/>
    </font>
    <font>
      <b/>
      <sz val="12"/>
      <name val="Arial"/>
      <family val="2"/>
    </font>
  </fonts>
  <fills count="26">
    <fill>
      <patternFill patternType="none"/>
    </fill>
    <fill>
      <patternFill patternType="gray125"/>
    </fill>
    <fill>
      <patternFill patternType="solid">
        <fgColor theme="0"/>
        <bgColor indexed="64"/>
      </patternFill>
    </fill>
    <fill>
      <patternFill patternType="solid">
        <fgColor rgb="FFDC1E3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FFFFFF"/>
        <bgColor indexed="64"/>
      </patternFill>
    </fill>
    <fill>
      <patternFill patternType="solid">
        <fgColor theme="1" tint="0.34998626667073579"/>
        <bgColor indexed="64"/>
      </patternFill>
    </fill>
    <fill>
      <patternFill patternType="solid">
        <fgColor indexed="42"/>
        <bgColor indexed="64"/>
      </patternFill>
    </fill>
    <fill>
      <patternFill patternType="solid">
        <fgColor indexed="9"/>
        <bgColor indexed="64"/>
      </patternFill>
    </fill>
    <fill>
      <patternFill patternType="solid">
        <fgColor theme="0" tint="-0.499984740745262"/>
        <bgColor indexed="64"/>
      </patternFill>
    </fill>
    <fill>
      <patternFill patternType="solid">
        <fgColor rgb="FF595959"/>
        <bgColor indexed="64"/>
      </patternFill>
    </fill>
    <fill>
      <patternFill patternType="solid">
        <fgColor indexed="60"/>
      </patternFill>
    </fill>
    <fill>
      <patternFill patternType="solid">
        <fgColor indexed="44"/>
      </patternFill>
    </fill>
    <fill>
      <patternFill patternType="solid">
        <fgColor indexed="49"/>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1"/>
      </patternFill>
    </fill>
    <fill>
      <patternFill patternType="solid">
        <fgColor indexed="23"/>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rgb="FFBCBDBC"/>
      </top>
      <bottom style="thin">
        <color rgb="FFBCBDBC"/>
      </bottom>
      <diagonal/>
    </border>
  </borders>
  <cellStyleXfs count="81">
    <xf numFmtId="0" fontId="0" fillId="0" borderId="0"/>
    <xf numFmtId="9" fontId="3" fillId="0" borderId="0" applyFont="0" applyFill="0" applyBorder="0" applyAlignment="0" applyProtection="0"/>
    <xf numFmtId="0" fontId="4" fillId="0" borderId="0" applyNumberFormat="0" applyFill="0" applyBorder="0" applyAlignment="0" applyProtection="0"/>
    <xf numFmtId="41" fontId="3" fillId="0" borderId="0" applyFont="0" applyFill="0" applyBorder="0" applyAlignment="0" applyProtection="0"/>
    <xf numFmtId="3" fontId="28" fillId="10" borderId="1" applyFont="0">
      <alignment horizontal="right" vertical="center"/>
      <protection locked="0"/>
    </xf>
    <xf numFmtId="0" fontId="28" fillId="0" borderId="0">
      <alignment vertical="center"/>
    </xf>
    <xf numFmtId="0" fontId="13" fillId="14" borderId="0"/>
    <xf numFmtId="0" fontId="28" fillId="0" borderId="0"/>
    <xf numFmtId="43" fontId="13" fillId="0" borderId="0" applyFont="0" applyFill="0" applyBorder="0" applyAlignment="0" applyProtection="0"/>
    <xf numFmtId="0" fontId="19" fillId="14" borderId="0" applyNumberFormat="0" applyFill="0" applyBorder="0" applyAlignment="0" applyProtection="0"/>
    <xf numFmtId="0" fontId="3" fillId="0" borderId="0"/>
    <xf numFmtId="9"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8" fillId="0" borderId="0"/>
    <xf numFmtId="0" fontId="42" fillId="16" borderId="0" applyNumberFormat="0" applyBorder="0" applyAlignment="0" applyProtection="0"/>
    <xf numFmtId="0" fontId="3" fillId="0" borderId="0"/>
    <xf numFmtId="0" fontId="28" fillId="0" borderId="0"/>
    <xf numFmtId="0" fontId="44" fillId="17" borderId="21" applyNumberFormat="0" applyAlignment="0" applyProtection="0"/>
    <xf numFmtId="4" fontId="13" fillId="18" borderId="20" applyNumberFormat="0" applyProtection="0">
      <alignment vertical="center"/>
    </xf>
    <xf numFmtId="4" fontId="13" fillId="19" borderId="20" applyNumberFormat="0" applyProtection="0">
      <alignment horizontal="left" vertical="center" indent="1"/>
    </xf>
    <xf numFmtId="4" fontId="13" fillId="16" borderId="20" applyNumberFormat="0" applyProtection="0">
      <alignment horizontal="left" vertical="center" indent="1"/>
    </xf>
    <xf numFmtId="4" fontId="13" fillId="20" borderId="20" applyNumberFormat="0" applyProtection="0">
      <alignment horizontal="right" vertical="center"/>
    </xf>
    <xf numFmtId="0" fontId="13" fillId="17" borderId="20" applyNumberFormat="0" applyProtection="0">
      <alignment horizontal="left" vertical="center" indent="1"/>
    </xf>
    <xf numFmtId="0" fontId="13" fillId="22" borderId="20" applyNumberFormat="0" applyProtection="0">
      <alignment horizontal="left" vertical="center" indent="1"/>
    </xf>
    <xf numFmtId="0" fontId="13" fillId="15" borderId="20" applyNumberFormat="0" applyProtection="0">
      <alignment horizontal="left" vertical="center" indent="1"/>
    </xf>
    <xf numFmtId="0" fontId="13" fillId="21" borderId="20" applyNumberFormat="0" applyProtection="0">
      <alignment horizontal="left" vertical="center" indent="1"/>
    </xf>
    <xf numFmtId="4" fontId="13" fillId="0" borderId="20" applyNumberFormat="0" applyProtection="0">
      <alignment horizontal="right" vertical="center"/>
    </xf>
    <xf numFmtId="4" fontId="13" fillId="16" borderId="20" applyNumberFormat="0" applyProtection="0">
      <alignment horizontal="left" vertical="center" indent="1"/>
    </xf>
    <xf numFmtId="0" fontId="20" fillId="0" borderId="0" applyNumberFormat="0" applyFill="0" applyBorder="0" applyAlignment="0" applyProtection="0">
      <alignment vertical="top"/>
      <protection locked="0"/>
    </xf>
    <xf numFmtId="0" fontId="28" fillId="0" borderId="0"/>
    <xf numFmtId="9" fontId="28" fillId="0" borderId="0" applyFont="0" applyFill="0" applyBorder="0" applyAlignment="0" applyProtection="0"/>
    <xf numFmtId="0" fontId="3" fillId="0" borderId="0"/>
    <xf numFmtId="43" fontId="28" fillId="0" borderId="0" applyFont="0" applyFill="0" applyBorder="0" applyAlignment="0" applyProtection="0"/>
    <xf numFmtId="0" fontId="28" fillId="0" borderId="0"/>
    <xf numFmtId="0" fontId="13" fillId="14" borderId="0"/>
    <xf numFmtId="0" fontId="13" fillId="14" borderId="0"/>
    <xf numFmtId="41" fontId="28" fillId="0" borderId="0" applyFont="0" applyFill="0" applyBorder="0" applyAlignment="0" applyProtection="0"/>
    <xf numFmtId="9" fontId="28" fillId="0" borderId="0" applyFont="0" applyFill="0" applyBorder="0" applyAlignment="0" applyProtection="0"/>
    <xf numFmtId="0" fontId="13" fillId="14" borderId="0"/>
    <xf numFmtId="0" fontId="3" fillId="0" borderId="0"/>
    <xf numFmtId="9" fontId="3" fillId="0" borderId="0" applyFont="0" applyFill="0" applyBorder="0" applyAlignment="0" applyProtection="0"/>
    <xf numFmtId="41" fontId="28" fillId="0" borderId="0" applyFont="0" applyFill="0" applyBorder="0" applyAlignment="0" applyProtection="0"/>
    <xf numFmtId="0" fontId="3" fillId="0" borderId="0"/>
    <xf numFmtId="0" fontId="3" fillId="0" borderId="0"/>
    <xf numFmtId="0" fontId="3" fillId="0" borderId="0"/>
    <xf numFmtId="43" fontId="28"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8" fillId="0" borderId="0" applyNumberFormat="0" applyFill="0" applyBorder="0" applyAlignment="0" applyProtection="0"/>
    <xf numFmtId="0" fontId="3" fillId="0" borderId="0"/>
    <xf numFmtId="41" fontId="28" fillId="0" borderId="0" applyFont="0" applyFill="0" applyBorder="0" applyAlignment="0" applyProtection="0"/>
    <xf numFmtId="173" fontId="28" fillId="0" borderId="0" applyFont="0" applyFill="0" applyBorder="0" applyAlignment="0" applyProtection="0"/>
    <xf numFmtId="0" fontId="41" fillId="0" borderId="0" applyBorder="0"/>
    <xf numFmtId="0" fontId="40" fillId="0" borderId="0"/>
    <xf numFmtId="0" fontId="3" fillId="0" borderId="0"/>
    <xf numFmtId="0" fontId="28" fillId="0" borderId="0"/>
    <xf numFmtId="0" fontId="43" fillId="11" borderId="3" applyFont="0" applyBorder="0">
      <alignment horizontal="center" wrapText="1"/>
    </xf>
    <xf numFmtId="9" fontId="3" fillId="0" borderId="0" applyFont="0" applyFill="0" applyBorder="0" applyAlignment="0" applyProtection="0"/>
    <xf numFmtId="169" fontId="13" fillId="0" borderId="0" applyFont="0" applyFill="0" applyBorder="0" applyAlignment="0" applyProtection="0"/>
    <xf numFmtId="171" fontId="45" fillId="0" borderId="0"/>
    <xf numFmtId="0" fontId="3" fillId="0" borderId="0"/>
    <xf numFmtId="174" fontId="3" fillId="0" borderId="0" applyFont="0" applyFill="0" applyBorder="0" applyAlignment="0" applyProtection="0"/>
    <xf numFmtId="9" fontId="3" fillId="0" borderId="0" applyFont="0" applyFill="0" applyBorder="0" applyAlignment="0" applyProtection="0"/>
    <xf numFmtId="0" fontId="28" fillId="0" borderId="0">
      <alignment vertical="center"/>
    </xf>
    <xf numFmtId="0" fontId="28" fillId="23" borderId="1" applyNumberFormat="0" applyFont="0" applyBorder="0">
      <alignment horizontal="center" vertical="center"/>
    </xf>
    <xf numFmtId="3" fontId="28" fillId="24" borderId="22" applyFont="0">
      <alignment horizontal="right" vertical="center"/>
      <protection locked="0"/>
    </xf>
    <xf numFmtId="172" fontId="28" fillId="11" borderId="1" applyFont="0">
      <alignment horizontal="right" vertical="center"/>
    </xf>
    <xf numFmtId="0" fontId="28" fillId="25" borderId="22" applyNumberFormat="0" applyFont="0" applyProtection="0">
      <alignment horizontal="left" vertical="center"/>
    </xf>
    <xf numFmtId="3" fontId="28" fillId="25" borderId="22" applyFont="0" applyProtection="0">
      <alignment horizontal="right" vertical="center"/>
    </xf>
    <xf numFmtId="0" fontId="54" fillId="11" borderId="10" applyNumberFormat="0" applyFill="0" applyBorder="0" applyAlignment="0" applyProtection="0">
      <alignment horizontal="left"/>
    </xf>
    <xf numFmtId="0" fontId="28" fillId="0" borderId="0">
      <alignment vertical="center"/>
    </xf>
    <xf numFmtId="0" fontId="55" fillId="0" borderId="0" applyNumberFormat="0" applyFill="0" applyBorder="0" applyAlignment="0" applyProtection="0"/>
  </cellStyleXfs>
  <cellXfs count="499">
    <xf numFmtId="0" fontId="0" fillId="0" borderId="0" xfId="0"/>
    <xf numFmtId="0" fontId="38" fillId="0" borderId="0" xfId="5" applyFont="1">
      <alignment vertical="center"/>
    </xf>
    <xf numFmtId="0" fontId="37" fillId="0" borderId="0" xfId="0" applyFont="1"/>
    <xf numFmtId="166" fontId="0" fillId="0" borderId="0" xfId="0" applyNumberFormat="1"/>
    <xf numFmtId="166" fontId="27" fillId="5" borderId="1" xfId="0" applyNumberFormat="1" applyFont="1" applyFill="1" applyBorder="1" applyAlignment="1">
      <alignment vertical="center" wrapText="1"/>
    </xf>
    <xf numFmtId="0" fontId="2" fillId="3" borderId="0" xfId="0" applyFont="1" applyFill="1" applyAlignment="1">
      <alignment wrapText="1"/>
    </xf>
    <xf numFmtId="0" fontId="5" fillId="0" borderId="0" xfId="0" applyFont="1"/>
    <xf numFmtId="0" fontId="8" fillId="0" borderId="0" xfId="0" applyFont="1"/>
    <xf numFmtId="0" fontId="6" fillId="0" borderId="0" xfId="0" applyFont="1"/>
    <xf numFmtId="0" fontId="7" fillId="0" borderId="0" xfId="2" applyFont="1"/>
    <xf numFmtId="0" fontId="10" fillId="0" borderId="0" xfId="0" applyFont="1"/>
    <xf numFmtId="0" fontId="10" fillId="0" borderId="0" xfId="0" applyFont="1" applyAlignment="1">
      <alignment horizontal="center" vertical="center"/>
    </xf>
    <xf numFmtId="0" fontId="10" fillId="0" borderId="0" xfId="0" applyFont="1" applyBorder="1" applyAlignment="1">
      <alignment horizontal="left" vertical="center" wrapText="1"/>
    </xf>
    <xf numFmtId="41" fontId="10" fillId="0" borderId="0" xfId="0" applyNumberFormat="1" applyFont="1"/>
    <xf numFmtId="165" fontId="13"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5" fillId="0" borderId="0" xfId="0" applyFont="1" applyFill="1"/>
    <xf numFmtId="0" fontId="13" fillId="0" borderId="0" xfId="0" applyFont="1" applyFill="1" applyBorder="1" applyAlignment="1">
      <alignment vertical="center" wrapText="1"/>
    </xf>
    <xf numFmtId="165" fontId="13" fillId="0" borderId="19" xfId="0" applyNumberFormat="1" applyFont="1" applyFill="1" applyBorder="1" applyAlignment="1">
      <alignment horizontal="center" vertical="center" wrapText="1"/>
    </xf>
    <xf numFmtId="165" fontId="16" fillId="0" borderId="19" xfId="0" applyNumberFormat="1" applyFont="1" applyFill="1" applyBorder="1" applyAlignment="1">
      <alignment horizontal="center" vertical="center" wrapText="1"/>
    </xf>
    <xf numFmtId="165" fontId="18" fillId="0" borderId="19"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10" fillId="0" borderId="1" xfId="0" applyFont="1" applyFill="1" applyBorder="1"/>
    <xf numFmtId="164" fontId="5" fillId="0" borderId="0" xfId="0" applyNumberFormat="1" applyFont="1" applyFill="1"/>
    <xf numFmtId="0" fontId="10" fillId="0" borderId="0" xfId="0" applyFont="1" applyFill="1" applyAlignment="1"/>
    <xf numFmtId="0" fontId="10" fillId="0" borderId="18" xfId="0" applyFont="1" applyFill="1" applyBorder="1" applyAlignment="1"/>
    <xf numFmtId="0" fontId="10" fillId="0" borderId="0" xfId="0" applyFont="1" applyFill="1" applyBorder="1" applyAlignment="1"/>
    <xf numFmtId="165" fontId="13" fillId="0" borderId="16" xfId="0" applyNumberFormat="1" applyFont="1" applyFill="1" applyBorder="1" applyAlignment="1">
      <alignment horizontal="center" vertical="center" wrapText="1"/>
    </xf>
    <xf numFmtId="164" fontId="5" fillId="0" borderId="0" xfId="0" applyNumberFormat="1" applyFont="1"/>
    <xf numFmtId="0" fontId="10" fillId="0" borderId="1" xfId="0" applyFont="1" applyFill="1" applyBorder="1" applyAlignment="1">
      <alignment horizontal="center"/>
    </xf>
    <xf numFmtId="0" fontId="13" fillId="0" borderId="16" xfId="0" applyFont="1" applyFill="1" applyBorder="1" applyAlignment="1">
      <alignment horizontal="left" vertical="center" wrapText="1"/>
    </xf>
    <xf numFmtId="0" fontId="10" fillId="0" borderId="16" xfId="0" applyFont="1" applyFill="1" applyBorder="1" applyAlignment="1">
      <alignment vertical="center"/>
    </xf>
    <xf numFmtId="165" fontId="14" fillId="0" borderId="19" xfId="0" applyNumberFormat="1" applyFont="1" applyFill="1" applyBorder="1" applyAlignment="1">
      <alignment horizontal="center" vertical="center" wrapText="1"/>
    </xf>
    <xf numFmtId="0" fontId="15" fillId="0" borderId="16" xfId="0" applyFont="1" applyFill="1" applyBorder="1" applyAlignment="1">
      <alignment vertical="center"/>
    </xf>
    <xf numFmtId="0" fontId="11"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left" vertical="center"/>
    </xf>
    <xf numFmtId="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2" fillId="0" borderId="0" xfId="0" applyFont="1" applyFill="1" applyBorder="1" applyAlignment="1">
      <alignment horizontal="left" vertical="center" wrapText="1"/>
    </xf>
    <xf numFmtId="0" fontId="15" fillId="0" borderId="1" xfId="0" applyFont="1" applyBorder="1" applyAlignment="1">
      <alignment vertical="center" wrapText="1"/>
    </xf>
    <xf numFmtId="10" fontId="10" fillId="0" borderId="0" xfId="1" applyNumberFormat="1" applyFont="1"/>
    <xf numFmtId="0" fontId="10" fillId="0" borderId="1" xfId="0" applyFont="1" applyBorder="1" applyAlignment="1">
      <alignment horizontal="left" vertical="center" indent="2"/>
    </xf>
    <xf numFmtId="0" fontId="17" fillId="0" borderId="1" xfId="0" applyFont="1" applyBorder="1" applyAlignment="1">
      <alignment horizontal="left" vertical="center" indent="2"/>
    </xf>
    <xf numFmtId="0" fontId="10" fillId="0" borderId="3" xfId="0" applyFont="1" applyBorder="1" applyAlignment="1">
      <alignment horizontal="left" vertical="center" wrapText="1" indent="2"/>
    </xf>
    <xf numFmtId="0" fontId="5" fillId="0" borderId="0" xfId="0" applyFont="1" applyFill="1"/>
    <xf numFmtId="0" fontId="8"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2" fillId="3" borderId="0" xfId="0" applyFont="1" applyFill="1" applyAlignment="1">
      <alignment horizontal="left" wrapText="1"/>
    </xf>
    <xf numFmtId="0" fontId="6" fillId="2" borderId="0" xfId="0" applyFont="1" applyFill="1" applyAlignment="1">
      <alignment wrapText="1"/>
    </xf>
    <xf numFmtId="0" fontId="11" fillId="0" borderId="1" xfId="0" applyFont="1" applyFill="1" applyBorder="1" applyAlignment="1">
      <alignment horizontal="left" vertical="center"/>
    </xf>
    <xf numFmtId="0" fontId="17" fillId="0" borderId="16" xfId="0" applyFont="1" applyFill="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vertical="center" wrapText="1"/>
    </xf>
    <xf numFmtId="0" fontId="17" fillId="0" borderId="1" xfId="0" applyFont="1" applyBorder="1"/>
    <xf numFmtId="0" fontId="17" fillId="0" borderId="1" xfId="0" applyFont="1" applyBorder="1" applyAlignment="1">
      <alignment vertical="center"/>
    </xf>
    <xf numFmtId="0" fontId="17" fillId="0" borderId="1" xfId="0" applyFont="1" applyFill="1" applyBorder="1" applyAlignment="1">
      <alignment horizontal="left" vertical="center"/>
    </xf>
    <xf numFmtId="0" fontId="10" fillId="0" borderId="1" xfId="0" applyFont="1" applyFill="1" applyBorder="1" applyAlignment="1">
      <alignment vertical="center" wrapText="1"/>
    </xf>
    <xf numFmtId="0" fontId="10" fillId="0" borderId="0" xfId="0" applyFont="1" applyFill="1"/>
    <xf numFmtId="0" fontId="19" fillId="0" borderId="0" xfId="2" applyFont="1"/>
    <xf numFmtId="0" fontId="10" fillId="0" borderId="1" xfId="0" applyFont="1" applyBorder="1" applyAlignment="1">
      <alignment vertical="center"/>
    </xf>
    <xf numFmtId="0" fontId="20" fillId="2" borderId="0" xfId="2" applyFont="1" applyFill="1"/>
    <xf numFmtId="0" fontId="17"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7" fillId="0" borderId="17" xfId="0" applyFont="1" applyFill="1" applyBorder="1" applyAlignment="1">
      <alignment vertical="center" wrapText="1"/>
    </xf>
    <xf numFmtId="166" fontId="10" fillId="0" borderId="1" xfId="0" applyNumberFormat="1" applyFont="1" applyFill="1" applyBorder="1" applyAlignment="1">
      <alignment vertical="center"/>
    </xf>
    <xf numFmtId="166" fontId="17" fillId="0" borderId="1" xfId="0" applyNumberFormat="1" applyFont="1" applyFill="1" applyBorder="1" applyAlignment="1">
      <alignment vertical="center"/>
    </xf>
    <xf numFmtId="166" fontId="10" fillId="0" borderId="1" xfId="3" applyNumberFormat="1" applyFont="1" applyBorder="1" applyAlignment="1">
      <alignment vertical="center"/>
    </xf>
    <xf numFmtId="166" fontId="17" fillId="0" borderId="1" xfId="0" applyNumberFormat="1" applyFont="1" applyBorder="1" applyAlignment="1">
      <alignment horizontal="right" vertical="center"/>
    </xf>
    <xf numFmtId="166" fontId="17" fillId="0" borderId="1" xfId="0" applyNumberFormat="1" applyFont="1" applyFill="1" applyBorder="1" applyAlignment="1">
      <alignment horizontal="right" vertical="center"/>
    </xf>
    <xf numFmtId="166" fontId="13" fillId="0" borderId="19" xfId="0" applyNumberFormat="1" applyFont="1" applyFill="1" applyBorder="1" applyAlignment="1">
      <alignment vertical="center"/>
    </xf>
    <xf numFmtId="166" fontId="10" fillId="0" borderId="1" xfId="0" applyNumberFormat="1" applyFont="1" applyBorder="1" applyAlignment="1">
      <alignment vertical="center"/>
    </xf>
    <xf numFmtId="166" fontId="11" fillId="0" borderId="1" xfId="0" applyNumberFormat="1" applyFont="1" applyBorder="1" applyAlignment="1">
      <alignment vertical="center"/>
    </xf>
    <xf numFmtId="166" fontId="17" fillId="0" borderId="1" xfId="0" applyNumberFormat="1" applyFont="1" applyBorder="1" applyAlignment="1">
      <alignment vertical="center"/>
    </xf>
    <xf numFmtId="0" fontId="11" fillId="0" borderId="3" xfId="0" applyFont="1" applyBorder="1" applyAlignment="1">
      <alignment vertical="center" wrapText="1"/>
    </xf>
    <xf numFmtId="9" fontId="10" fillId="0" borderId="1" xfId="1" applyFont="1" applyBorder="1" applyAlignment="1">
      <alignment vertical="center"/>
    </xf>
    <xf numFmtId="9" fontId="17" fillId="0" borderId="1" xfId="1" applyFont="1" applyBorder="1" applyAlignment="1">
      <alignment vertical="center"/>
    </xf>
    <xf numFmtId="0" fontId="10" fillId="0" borderId="3" xfId="0" applyFont="1" applyBorder="1" applyAlignment="1">
      <alignment vertical="center"/>
    </xf>
    <xf numFmtId="166" fontId="10" fillId="5" borderId="1" xfId="0" applyNumberFormat="1" applyFont="1" applyFill="1" applyBorder="1" applyAlignment="1">
      <alignment vertical="center"/>
    </xf>
    <xf numFmtId="166" fontId="17" fillId="5" borderId="1" xfId="0" applyNumberFormat="1" applyFont="1" applyFill="1" applyBorder="1" applyAlignment="1">
      <alignment vertical="center"/>
    </xf>
    <xf numFmtId="166" fontId="10" fillId="0" borderId="1" xfId="0" applyNumberFormat="1" applyFont="1" applyFill="1" applyBorder="1" applyAlignment="1">
      <alignment horizontal="right" vertical="center"/>
    </xf>
    <xf numFmtId="166" fontId="10" fillId="5" borderId="1" xfId="0" applyNumberFormat="1" applyFont="1" applyFill="1" applyBorder="1" applyAlignment="1">
      <alignment horizontal="right" vertical="center"/>
    </xf>
    <xf numFmtId="0" fontId="11" fillId="0" borderId="3" xfId="0" applyFont="1" applyBorder="1" applyAlignment="1">
      <alignment horizontal="left" vertical="center" wrapText="1"/>
    </xf>
    <xf numFmtId="0" fontId="10" fillId="0" borderId="3" xfId="0" applyFont="1" applyBorder="1" applyAlignment="1">
      <alignment horizontal="left" vertical="center" wrapText="1"/>
    </xf>
    <xf numFmtId="166" fontId="10" fillId="5" borderId="2" xfId="0" applyNumberFormat="1" applyFont="1" applyFill="1" applyBorder="1" applyAlignment="1">
      <alignment horizontal="center" vertical="center" wrapText="1"/>
    </xf>
    <xf numFmtId="0" fontId="0" fillId="0" borderId="0" xfId="0"/>
    <xf numFmtId="0" fontId="6" fillId="3" borderId="0" xfId="0" applyFont="1" applyFill="1"/>
    <xf numFmtId="0" fontId="22" fillId="0" borderId="0" xfId="0" applyFont="1"/>
    <xf numFmtId="0" fontId="21" fillId="0" borderId="0" xfId="0" applyFont="1"/>
    <xf numFmtId="0" fontId="6" fillId="0" borderId="0" xfId="0" applyFont="1" applyFill="1" applyAlignment="1">
      <alignment wrapText="1"/>
    </xf>
    <xf numFmtId="49" fontId="14"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4" fillId="8" borderId="1" xfId="0" applyNumberFormat="1" applyFont="1" applyFill="1" applyBorder="1" applyAlignment="1">
      <alignment horizontal="center" vertical="center" wrapText="1"/>
    </xf>
    <xf numFmtId="49" fontId="13" fillId="0" borderId="0" xfId="0" applyNumberFormat="1" applyFont="1" applyBorder="1"/>
    <xf numFmtId="49" fontId="13" fillId="0" borderId="0" xfId="0" applyNumberFormat="1" applyFont="1" applyBorder="1" applyAlignment="1">
      <alignment vertical="center"/>
    </xf>
    <xf numFmtId="49" fontId="13" fillId="0" borderId="13" xfId="0" applyNumberFormat="1" applyFont="1" applyBorder="1"/>
    <xf numFmtId="49" fontId="13" fillId="0" borderId="1" xfId="0" applyNumberFormat="1" applyFont="1" applyBorder="1" applyAlignment="1">
      <alignment horizontal="center" vertical="center" wrapText="1"/>
    </xf>
    <xf numFmtId="49" fontId="13" fillId="0" borderId="0" xfId="0" applyNumberFormat="1" applyFont="1" applyBorder="1" applyAlignment="1">
      <alignment vertical="center" wrapText="1"/>
    </xf>
    <xf numFmtId="49" fontId="13" fillId="2" borderId="0" xfId="0" applyNumberFormat="1" applyFont="1" applyFill="1" applyBorder="1" applyAlignment="1">
      <alignment vertical="center" wrapText="1"/>
    </xf>
    <xf numFmtId="49" fontId="13" fillId="2" borderId="13" xfId="0" applyNumberFormat="1" applyFont="1" applyFill="1" applyBorder="1" applyAlignment="1">
      <alignment vertical="center" wrapText="1"/>
    </xf>
    <xf numFmtId="49" fontId="13" fillId="2" borderId="14" xfId="0" applyNumberFormat="1" applyFont="1" applyFill="1" applyBorder="1" applyAlignment="1">
      <alignment vertical="center" wrapText="1"/>
    </xf>
    <xf numFmtId="0" fontId="11" fillId="0" borderId="1" xfId="0" applyFont="1" applyBorder="1"/>
    <xf numFmtId="0" fontId="15" fillId="0" borderId="1" xfId="0" applyFont="1" applyBorder="1"/>
    <xf numFmtId="0" fontId="11" fillId="0" borderId="1" xfId="0" applyFont="1" applyFill="1" applyBorder="1"/>
    <xf numFmtId="0" fontId="9" fillId="3" borderId="3" xfId="0" applyFont="1" applyFill="1" applyBorder="1" applyAlignment="1">
      <alignment vertical="center"/>
    </xf>
    <xf numFmtId="0" fontId="9" fillId="3" borderId="5" xfId="0" applyFont="1" applyFill="1" applyBorder="1" applyAlignment="1">
      <alignment vertical="center"/>
    </xf>
    <xf numFmtId="0" fontId="10" fillId="8" borderId="1" xfId="0" applyFont="1" applyFill="1" applyBorder="1" applyAlignment="1">
      <alignment horizontal="center" vertical="center" wrapText="1"/>
    </xf>
    <xf numFmtId="0" fontId="10" fillId="0" borderId="1" xfId="0" quotePrefix="1" applyFont="1" applyBorder="1" applyAlignment="1">
      <alignment horizontal="center"/>
    </xf>
    <xf numFmtId="0" fontId="18" fillId="5" borderId="1" xfId="0" applyFont="1" applyFill="1" applyBorder="1" applyAlignment="1">
      <alignment vertical="center" wrapText="1"/>
    </xf>
    <xf numFmtId="3" fontId="13" fillId="5" borderId="1" xfId="4" applyFont="1" applyFill="1" applyAlignment="1">
      <alignment horizontal="center" vertical="center"/>
      <protection locked="0"/>
    </xf>
    <xf numFmtId="0" fontId="10" fillId="5" borderId="1" xfId="0" applyFont="1" applyFill="1" applyBorder="1"/>
    <xf numFmtId="0" fontId="13" fillId="11" borderId="1" xfId="0" applyFont="1" applyFill="1" applyBorder="1" applyAlignment="1">
      <alignment vertical="center" wrapText="1"/>
    </xf>
    <xf numFmtId="3" fontId="13" fillId="0" borderId="1" xfId="4" applyFont="1" applyFill="1" applyAlignment="1">
      <alignment horizontal="center" vertical="center" wrapText="1"/>
      <protection locked="0"/>
    </xf>
    <xf numFmtId="3" fontId="13" fillId="0" borderId="1" xfId="4" quotePrefix="1" applyFont="1" applyFill="1" applyAlignment="1">
      <alignment horizontal="center" vertical="center" wrapText="1"/>
      <protection locked="0"/>
    </xf>
    <xf numFmtId="3" fontId="13" fillId="0" borderId="1" xfId="4" applyFont="1" applyFill="1" applyAlignment="1">
      <alignment horizontal="center" vertical="center"/>
      <protection locked="0"/>
    </xf>
    <xf numFmtId="0" fontId="10" fillId="0" borderId="1" xfId="0" quotePrefix="1" applyFont="1" applyBorder="1" applyAlignment="1">
      <alignment horizontal="center" vertical="center"/>
    </xf>
    <xf numFmtId="3" fontId="13" fillId="0" borderId="1" xfId="4" applyFont="1" applyFill="1" applyBorder="1" applyAlignment="1">
      <alignment horizontal="center" vertical="center"/>
      <protection locked="0"/>
    </xf>
    <xf numFmtId="3" fontId="13" fillId="0" borderId="1" xfId="4" applyFont="1" applyFill="1" applyBorder="1" applyAlignment="1">
      <alignment horizontal="center" vertical="center" wrapText="1"/>
      <protection locked="0"/>
    </xf>
    <xf numFmtId="0" fontId="30" fillId="0" borderId="0" xfId="0" applyFont="1" applyAlignment="1">
      <alignment vertical="center" wrapText="1"/>
    </xf>
    <xf numFmtId="0" fontId="31" fillId="0" borderId="11"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vertical="center" wrapText="1"/>
    </xf>
    <xf numFmtId="0" fontId="11" fillId="7" borderId="1" xfId="0" applyFont="1" applyFill="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7" fillId="7"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25" fillId="0" borderId="1" xfId="0" applyFont="1" applyBorder="1" applyAlignment="1">
      <alignment horizontal="justify" vertical="center" wrapText="1"/>
    </xf>
    <xf numFmtId="49" fontId="13" fillId="2" borderId="0"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20" fillId="0" borderId="0" xfId="2" applyFont="1"/>
    <xf numFmtId="0" fontId="25" fillId="8"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7" fillId="5" borderId="1" xfId="0" applyFont="1" applyFill="1" applyBorder="1" applyAlignment="1">
      <alignment vertical="center" wrapText="1"/>
    </xf>
    <xf numFmtId="0" fontId="13" fillId="0" borderId="1" xfId="0" applyFont="1" applyBorder="1"/>
    <xf numFmtId="0" fontId="13" fillId="0" borderId="1" xfId="0" quotePrefix="1" applyFont="1" applyBorder="1" applyAlignment="1">
      <alignment vertical="center"/>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3" fillId="0" borderId="1" xfId="0" quotePrefix="1" applyFont="1" applyBorder="1" applyAlignment="1">
      <alignment vertical="center" wrapText="1"/>
    </xf>
    <xf numFmtId="0" fontId="13" fillId="0" borderId="1" xfId="0" applyFont="1" applyBorder="1" applyAlignment="1">
      <alignment horizontal="justify" vertical="top"/>
    </xf>
    <xf numFmtId="0" fontId="13" fillId="5" borderId="1" xfId="0" applyFont="1" applyFill="1" applyBorder="1" applyAlignment="1">
      <alignment horizontal="center" vertical="center"/>
    </xf>
    <xf numFmtId="0" fontId="13" fillId="5" borderId="1" xfId="0" quotePrefix="1" applyFont="1" applyFill="1" applyBorder="1" applyAlignment="1">
      <alignment vertical="center" wrapText="1"/>
    </xf>
    <xf numFmtId="0" fontId="18" fillId="0" borderId="1" xfId="0" applyFont="1" applyBorder="1"/>
    <xf numFmtId="0" fontId="18" fillId="5" borderId="1" xfId="0" applyFont="1" applyFill="1" applyBorder="1" applyAlignment="1">
      <alignment horizontal="justify" vertical="top"/>
    </xf>
    <xf numFmtId="0" fontId="25" fillId="0" borderId="0" xfId="0" applyFont="1" applyAlignment="1">
      <alignment vertical="center" wrapText="1"/>
    </xf>
    <xf numFmtId="0" fontId="27" fillId="0" borderId="0" xfId="0" applyFont="1" applyAlignment="1">
      <alignment vertical="center" wrapText="1"/>
    </xf>
    <xf numFmtId="0" fontId="27" fillId="0" borderId="15" xfId="0" applyFont="1" applyBorder="1" applyAlignment="1">
      <alignment horizontal="center" vertical="center" wrapText="1"/>
    </xf>
    <xf numFmtId="0" fontId="25" fillId="0" borderId="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1" xfId="0" applyFont="1" applyBorder="1" applyAlignment="1">
      <alignment vertical="center" wrapText="1"/>
    </xf>
    <xf numFmtId="0" fontId="25" fillId="0" borderId="1" xfId="0" applyFont="1" applyBorder="1" applyAlignment="1">
      <alignment horizontal="left" vertical="center" wrapText="1" indent="1"/>
    </xf>
    <xf numFmtId="0" fontId="25" fillId="0" borderId="1" xfId="0" applyFont="1" applyBorder="1" applyAlignment="1">
      <alignment horizontal="left" vertical="center" wrapText="1" indent="2"/>
    </xf>
    <xf numFmtId="0" fontId="25" fillId="0" borderId="0" xfId="0" applyFont="1" applyAlignment="1">
      <alignment horizontal="right" vertical="center" wrapText="1"/>
    </xf>
    <xf numFmtId="0" fontId="25" fillId="0" borderId="15" xfId="0" applyFont="1" applyBorder="1" applyAlignment="1">
      <alignment vertical="center" wrapText="1"/>
    </xf>
    <xf numFmtId="0" fontId="27" fillId="0" borderId="0" xfId="0" applyFont="1" applyAlignment="1">
      <alignment horizontal="justify" vertical="center" wrapText="1"/>
    </xf>
    <xf numFmtId="0" fontId="27" fillId="0" borderId="1" xfId="0" applyFont="1" applyBorder="1" applyAlignment="1">
      <alignment horizontal="justify" vertical="center" wrapText="1"/>
    </xf>
    <xf numFmtId="0" fontId="10" fillId="0" borderId="13" xfId="0" applyFont="1" applyBorder="1"/>
    <xf numFmtId="0" fontId="11" fillId="0" borderId="0" xfId="0" applyFont="1" applyAlignment="1">
      <alignment vertical="center" wrapText="1"/>
    </xf>
    <xf numFmtId="0" fontId="13" fillId="0" borderId="1" xfId="0" applyFont="1" applyBorder="1" applyAlignment="1">
      <alignment vertical="center" wrapText="1"/>
    </xf>
    <xf numFmtId="0" fontId="10" fillId="0" borderId="1" xfId="0" applyFont="1" applyBorder="1"/>
    <xf numFmtId="0" fontId="15" fillId="0" borderId="1" xfId="0" applyFont="1" applyBorder="1" applyAlignment="1">
      <alignment horizontal="center" vertical="center" wrapText="1"/>
    </xf>
    <xf numFmtId="0" fontId="14" fillId="0" borderId="1" xfId="0" applyFont="1" applyBorder="1" applyAlignment="1">
      <alignment vertical="center" wrapText="1"/>
    </xf>
    <xf numFmtId="164" fontId="10" fillId="0" borderId="0" xfId="0" applyNumberFormat="1" applyFont="1"/>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3" fontId="10" fillId="0" borderId="0" xfId="0" applyNumberFormat="1" applyFont="1"/>
    <xf numFmtId="0" fontId="18" fillId="0" borderId="0" xfId="0" applyFont="1"/>
    <xf numFmtId="0" fontId="13" fillId="0" borderId="0" xfId="0" applyFont="1"/>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3" fillId="0" borderId="1" xfId="0" quotePrefix="1" applyFont="1" applyBorder="1" applyAlignment="1">
      <alignment horizontal="center" vertical="center" wrapText="1"/>
    </xf>
    <xf numFmtId="0" fontId="13" fillId="0" borderId="1" xfId="0" applyFont="1" applyBorder="1" applyAlignment="1">
      <alignment horizontal="left" vertical="center" wrapText="1" indent="1"/>
    </xf>
    <xf numFmtId="0" fontId="36" fillId="8" borderId="0" xfId="0" applyFont="1" applyFill="1" applyAlignment="1">
      <alignment vertical="center" wrapText="1"/>
    </xf>
    <xf numFmtId="0" fontId="20" fillId="8" borderId="0" xfId="2" applyFont="1" applyFill="1" applyAlignment="1">
      <alignment vertical="center"/>
    </xf>
    <xf numFmtId="14" fontId="10"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167" fontId="25" fillId="0" borderId="1" xfId="1" applyNumberFormat="1" applyFont="1" applyBorder="1" applyAlignment="1">
      <alignment horizontal="center" vertical="center" wrapText="1"/>
    </xf>
    <xf numFmtId="167" fontId="25" fillId="0" borderId="1" xfId="0" applyNumberFormat="1" applyFont="1" applyBorder="1" applyAlignment="1">
      <alignment horizontal="center" vertical="center" wrapText="1"/>
    </xf>
    <xf numFmtId="167" fontId="13" fillId="0" borderId="1" xfId="0" applyNumberFormat="1" applyFont="1" applyBorder="1" applyAlignment="1">
      <alignment horizontal="center" vertical="center" wrapText="1"/>
    </xf>
    <xf numFmtId="9" fontId="25" fillId="0" borderId="1" xfId="0" applyNumberFormat="1" applyFont="1" applyBorder="1" applyAlignment="1">
      <alignment horizontal="center" vertical="center" wrapText="1"/>
    </xf>
    <xf numFmtId="41" fontId="25" fillId="0" borderId="1" xfId="3" applyFont="1" applyBorder="1" applyAlignment="1">
      <alignment horizontal="center" vertical="center" wrapText="1"/>
    </xf>
    <xf numFmtId="41" fontId="25" fillId="6" borderId="1" xfId="3" applyFont="1" applyFill="1" applyBorder="1" applyAlignment="1">
      <alignment horizontal="center" vertical="center" wrapText="1"/>
    </xf>
    <xf numFmtId="41" fontId="34" fillId="6" borderId="1" xfId="3" applyFont="1" applyFill="1" applyBorder="1" applyAlignment="1">
      <alignment horizontal="center" vertical="center" wrapText="1"/>
    </xf>
    <xf numFmtId="41" fontId="25" fillId="0" borderId="1" xfId="3" applyFont="1" applyBorder="1" applyAlignment="1">
      <alignment horizontal="left" vertical="center" wrapText="1" indent="1"/>
    </xf>
    <xf numFmtId="9" fontId="13" fillId="0" borderId="1" xfId="1" applyFont="1" applyBorder="1" applyAlignment="1">
      <alignment horizontal="center" vertical="center" wrapText="1"/>
    </xf>
    <xf numFmtId="9" fontId="13" fillId="0" borderId="1" xfId="1" applyFont="1" applyFill="1" applyBorder="1" applyAlignment="1" applyProtection="1">
      <alignment horizontal="center" vertical="center" wrapText="1"/>
      <protection locked="0"/>
    </xf>
    <xf numFmtId="167" fontId="13" fillId="0" borderId="1" xfId="1" applyNumberFormat="1" applyFont="1" applyFill="1" applyBorder="1" applyAlignment="1" applyProtection="1">
      <alignment horizontal="center" vertical="center" wrapText="1"/>
      <protection locked="0"/>
    </xf>
    <xf numFmtId="10" fontId="13" fillId="0" borderId="1" xfId="1" applyNumberFormat="1" applyFont="1" applyFill="1" applyBorder="1" applyAlignment="1" applyProtection="1">
      <alignment horizontal="center" vertical="center" wrapText="1"/>
      <protection locked="0"/>
    </xf>
    <xf numFmtId="168" fontId="0" fillId="0" borderId="0" xfId="1" applyNumberFormat="1" applyFont="1"/>
    <xf numFmtId="0" fontId="10" fillId="0" borderId="0" xfId="0" applyFont="1" applyAlignment="1">
      <alignment horizontal="left" vertical="center" wrapText="1"/>
    </xf>
    <xf numFmtId="14" fontId="13" fillId="0" borderId="1" xfId="0" applyNumberFormat="1" applyFont="1" applyBorder="1" applyAlignment="1">
      <alignment horizontal="center" vertical="center"/>
    </xf>
    <xf numFmtId="0" fontId="39" fillId="0" borderId="0" xfId="5" applyFont="1" applyAlignment="1">
      <alignment horizontal="center" vertical="center"/>
    </xf>
    <xf numFmtId="0" fontId="39" fillId="0" borderId="0" xfId="5" applyFont="1" applyAlignment="1">
      <alignment horizontal="left" vertical="center"/>
    </xf>
    <xf numFmtId="0" fontId="37" fillId="0" borderId="0" xfId="0" applyFont="1" applyAlignment="1">
      <alignment horizontal="left" vertical="top"/>
    </xf>
    <xf numFmtId="0" fontId="38" fillId="0" borderId="0" xfId="5" applyFont="1" applyAlignment="1">
      <alignment horizontal="left" vertical="top"/>
    </xf>
    <xf numFmtId="0" fontId="39" fillId="0" borderId="0" xfId="5" applyFont="1" applyAlignment="1">
      <alignment horizontal="left" vertical="top"/>
    </xf>
    <xf numFmtId="0" fontId="39" fillId="0" borderId="0" xfId="5" applyFont="1" applyAlignment="1">
      <alignment horizontal="left" vertical="top" wrapText="1"/>
    </xf>
    <xf numFmtId="166" fontId="13" fillId="0" borderId="1" xfId="0" quotePrefix="1" applyNumberFormat="1" applyFont="1" applyBorder="1" applyAlignment="1">
      <alignment vertical="center" wrapText="1"/>
    </xf>
    <xf numFmtId="0" fontId="18" fillId="0" borderId="12" xfId="0" applyFont="1" applyBorder="1" applyAlignment="1"/>
    <xf numFmtId="166" fontId="13" fillId="5" borderId="1" xfId="0" quotePrefix="1" applyNumberFormat="1" applyFont="1" applyFill="1" applyBorder="1" applyAlignment="1">
      <alignment vertical="center" wrapText="1"/>
    </xf>
    <xf numFmtId="3" fontId="13" fillId="0" borderId="1" xfId="0" quotePrefix="1" applyNumberFormat="1" applyFont="1" applyBorder="1" applyAlignment="1">
      <alignment vertical="center" wrapText="1"/>
    </xf>
    <xf numFmtId="167" fontId="13" fillId="0" borderId="1" xfId="1" quotePrefix="1" applyNumberFormat="1" applyFont="1" applyBorder="1" applyAlignment="1">
      <alignment vertical="center" wrapText="1"/>
    </xf>
    <xf numFmtId="10" fontId="29" fillId="12" borderId="1" xfId="1" applyNumberFormat="1" applyFont="1" applyFill="1" applyBorder="1" applyAlignment="1" applyProtection="1">
      <alignment horizontal="center" vertical="center"/>
      <protection locked="0"/>
    </xf>
    <xf numFmtId="0" fontId="6" fillId="0" borderId="0" xfId="0" applyFont="1" applyFill="1"/>
    <xf numFmtId="166" fontId="5" fillId="0" borderId="0" xfId="0" applyNumberFormat="1" applyFont="1"/>
    <xf numFmtId="0" fontId="5" fillId="0" borderId="10" xfId="0" applyFont="1" applyBorder="1"/>
    <xf numFmtId="0" fontId="46" fillId="0" borderId="0" xfId="0" applyFont="1" applyAlignment="1">
      <alignment vertical="center"/>
    </xf>
    <xf numFmtId="0" fontId="47" fillId="0" borderId="0" xfId="0" applyFont="1"/>
    <xf numFmtId="49" fontId="48" fillId="0" borderId="1" xfId="0" applyNumberFormat="1" applyFont="1" applyBorder="1" applyAlignment="1">
      <alignment horizontal="center" vertical="center" wrapText="1"/>
    </xf>
    <xf numFmtId="0" fontId="46" fillId="0" borderId="1" xfId="0" applyFont="1" applyBorder="1" applyAlignment="1">
      <alignment vertical="center"/>
    </xf>
    <xf numFmtId="49" fontId="49" fillId="0" borderId="1" xfId="0" applyNumberFormat="1" applyFont="1" applyBorder="1" applyAlignment="1">
      <alignment horizontal="center" vertical="center" wrapText="1"/>
    </xf>
    <xf numFmtId="0" fontId="50" fillId="0" borderId="1" xfId="0" applyFont="1" applyBorder="1" applyAlignment="1">
      <alignment vertical="center"/>
    </xf>
    <xf numFmtId="49" fontId="51" fillId="0" borderId="1" xfId="0" applyNumberFormat="1" applyFont="1" applyBorder="1" applyAlignment="1">
      <alignment horizontal="center" vertical="center" wrapText="1"/>
    </xf>
    <xf numFmtId="0" fontId="52" fillId="0" borderId="1" xfId="0" applyFont="1" applyBorder="1" applyAlignment="1">
      <alignment vertical="center"/>
    </xf>
    <xf numFmtId="49" fontId="53" fillId="2" borderId="0" xfId="0" applyNumberFormat="1" applyFont="1" applyFill="1" applyBorder="1" applyAlignment="1">
      <alignment vertical="center" wrapText="1"/>
    </xf>
    <xf numFmtId="49" fontId="52" fillId="2" borderId="0" xfId="0" applyNumberFormat="1" applyFont="1" applyFill="1" applyBorder="1" applyAlignment="1">
      <alignment horizontal="center" vertical="center" wrapText="1"/>
    </xf>
    <xf numFmtId="49" fontId="46" fillId="2" borderId="0" xfId="0" quotePrefix="1" applyNumberFormat="1" applyFont="1" applyFill="1" applyBorder="1" applyAlignment="1">
      <alignment vertical="center" wrapText="1"/>
    </xf>
    <xf numFmtId="0" fontId="5" fillId="0" borderId="0" xfId="0" applyFont="1" applyBorder="1"/>
    <xf numFmtId="3" fontId="27" fillId="2" borderId="1" xfId="0" applyNumberFormat="1"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0" xfId="0"/>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xf>
    <xf numFmtId="166" fontId="10" fillId="0" borderId="1" xfId="0" applyNumberFormat="1" applyFont="1" applyBorder="1" applyAlignment="1">
      <alignment horizontal="right" vertical="center"/>
    </xf>
    <xf numFmtId="0" fontId="10" fillId="0" borderId="1" xfId="0" applyFont="1" applyBorder="1" applyAlignment="1">
      <alignment horizontal="left" vertical="center"/>
    </xf>
    <xf numFmtId="0" fontId="10" fillId="0" borderId="1" xfId="0" applyFont="1" applyBorder="1" applyAlignment="1">
      <alignment horizontal="center" vertical="top" wrapText="1"/>
    </xf>
    <xf numFmtId="0" fontId="10" fillId="0" borderId="1" xfId="0" applyFont="1" applyBorder="1" applyAlignment="1">
      <alignment horizontal="center"/>
    </xf>
    <xf numFmtId="0" fontId="10" fillId="0" borderId="1" xfId="0" applyFont="1" applyFill="1" applyBorder="1" applyAlignment="1">
      <alignment horizontal="left" vertical="center"/>
    </xf>
    <xf numFmtId="0" fontId="10" fillId="8" borderId="1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13" fillId="2" borderId="0" xfId="0" applyFont="1" applyFill="1"/>
    <xf numFmtId="0" fontId="13" fillId="2" borderId="3"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13" xfId="0" applyFont="1" applyFill="1" applyBorder="1"/>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3" fontId="18" fillId="2" borderId="1" xfId="0" quotePrefix="1" applyNumberFormat="1" applyFont="1" applyFill="1" applyBorder="1" applyAlignment="1">
      <alignment vertical="center" wrapText="1"/>
    </xf>
    <xf numFmtId="49" fontId="46" fillId="2" borderId="0" xfId="0" applyNumberFormat="1" applyFont="1" applyFill="1" applyBorder="1" applyAlignment="1">
      <alignment vertical="center" wrapText="1"/>
    </xf>
    <xf numFmtId="49" fontId="52" fillId="2" borderId="0" xfId="0" applyNumberFormat="1" applyFont="1" applyFill="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3" xfId="0" applyFont="1" applyBorder="1" applyAlignment="1">
      <alignment vertical="center" wrapText="1"/>
    </xf>
    <xf numFmtId="0" fontId="18" fillId="0" borderId="1" xfId="0" applyFont="1" applyBorder="1" applyAlignment="1">
      <alignment horizontal="left" vertical="center" wrapText="1"/>
    </xf>
    <xf numFmtId="0" fontId="27" fillId="0" borderId="1" xfId="0" applyFont="1" applyBorder="1" applyAlignment="1">
      <alignment horizontal="center" vertical="center" wrapText="1"/>
    </xf>
    <xf numFmtId="49" fontId="35"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0" fontId="25" fillId="0" borderId="1" xfId="0" applyFont="1" applyBorder="1" applyAlignment="1">
      <alignment horizontal="left" vertical="center" wrapText="1"/>
    </xf>
    <xf numFmtId="0" fontId="26" fillId="2" borderId="1" xfId="0" applyFont="1" applyFill="1" applyBorder="1" applyAlignment="1">
      <alignment vertical="center"/>
    </xf>
    <xf numFmtId="175" fontId="27" fillId="2" borderId="1" xfId="0" applyNumberFormat="1" applyFont="1" applyFill="1" applyBorder="1" applyAlignment="1">
      <alignment vertical="center" wrapText="1"/>
    </xf>
    <xf numFmtId="0" fontId="10" fillId="0" borderId="0" xfId="0" applyFont="1" applyAlignment="1">
      <alignment horizontal="left"/>
    </xf>
    <xf numFmtId="0" fontId="10" fillId="0" borderId="1" xfId="0" applyFont="1" applyBorder="1" applyAlignment="1">
      <alignment vertical="top" wrapText="1"/>
    </xf>
    <xf numFmtId="0" fontId="10" fillId="0" borderId="1" xfId="0" applyFont="1" applyBorder="1" applyAlignment="1">
      <alignment vertical="top"/>
    </xf>
    <xf numFmtId="0" fontId="18" fillId="0" borderId="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5"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3" fillId="0" borderId="1" xfId="0" applyFont="1" applyFill="1" applyBorder="1"/>
    <xf numFmtId="0" fontId="18" fillId="0" borderId="1" xfId="0" applyFont="1" applyFill="1" applyBorder="1" applyAlignment="1">
      <alignment horizontal="center"/>
    </xf>
    <xf numFmtId="0" fontId="14" fillId="0" borderId="1" xfId="0" applyFont="1" applyFill="1" applyBorder="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3" fillId="0" borderId="1" xfId="0" applyFont="1" applyFill="1" applyBorder="1" applyAlignment="1">
      <alignment horizont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xf numFmtId="0" fontId="30" fillId="0" borderId="0" xfId="0" applyFont="1" applyBorder="1" applyAlignment="1">
      <alignment vertical="center" wrapText="1"/>
    </xf>
    <xf numFmtId="0" fontId="13"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8" fillId="0" borderId="0" xfId="0" applyFont="1" applyAlignment="1">
      <alignment horizontal="center" vertical="center" wrapText="1"/>
    </xf>
    <xf numFmtId="3" fontId="27"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167" fontId="13" fillId="0" borderId="1" xfId="1" applyNumberFormat="1" applyFont="1" applyBorder="1" applyAlignment="1">
      <alignment horizontal="center" vertical="center" wrapText="1"/>
    </xf>
    <xf numFmtId="9" fontId="13" fillId="0" borderId="1" xfId="1" applyFont="1" applyBorder="1" applyAlignment="1">
      <alignment vertical="center" wrapText="1"/>
    </xf>
    <xf numFmtId="166" fontId="10" fillId="0" borderId="1" xfId="3" applyNumberFormat="1" applyFont="1" applyFill="1" applyBorder="1" applyAlignment="1">
      <alignment vertical="center"/>
    </xf>
    <xf numFmtId="0" fontId="13" fillId="0" borderId="1" xfId="0" applyFont="1" applyBorder="1" applyAlignment="1">
      <alignment horizontal="justify" vertical="center" wrapText="1"/>
    </xf>
    <xf numFmtId="166" fontId="13" fillId="2" borderId="1" xfId="0" applyNumberFormat="1" applyFont="1" applyFill="1" applyBorder="1" applyAlignment="1">
      <alignment vertical="center" wrapText="1"/>
    </xf>
    <xf numFmtId="166" fontId="25" fillId="2" borderId="1" xfId="0" applyNumberFormat="1" applyFont="1" applyFill="1" applyBorder="1" applyAlignment="1">
      <alignment vertical="center" wrapText="1"/>
    </xf>
    <xf numFmtId="166" fontId="13" fillId="2" borderId="1" xfId="0" quotePrefix="1" applyNumberFormat="1" applyFont="1" applyFill="1" applyBorder="1" applyAlignment="1">
      <alignment vertical="center" wrapText="1"/>
    </xf>
    <xf numFmtId="166" fontId="13" fillId="4" borderId="1" xfId="0" applyNumberFormat="1" applyFont="1" applyFill="1" applyBorder="1" applyAlignment="1">
      <alignment vertical="center"/>
    </xf>
    <xf numFmtId="166" fontId="13" fillId="2" borderId="15" xfId="0" applyNumberFormat="1" applyFont="1" applyFill="1" applyBorder="1" applyAlignment="1">
      <alignment vertical="center" wrapText="1"/>
    </xf>
    <xf numFmtId="166" fontId="13" fillId="9" borderId="1" xfId="0" applyNumberFormat="1" applyFont="1" applyFill="1" applyBorder="1" applyAlignment="1">
      <alignment vertical="center" wrapText="1"/>
    </xf>
    <xf numFmtId="166" fontId="46" fillId="0" borderId="1" xfId="0" applyNumberFormat="1" applyFont="1" applyBorder="1" applyAlignment="1">
      <alignment vertical="center" wrapText="1"/>
    </xf>
    <xf numFmtId="166" fontId="10" fillId="0" borderId="1" xfId="0" applyNumberFormat="1" applyFont="1" applyBorder="1"/>
    <xf numFmtId="166" fontId="13" fillId="0" borderId="1" xfId="3" applyNumberFormat="1" applyFont="1" applyBorder="1" applyAlignment="1">
      <alignment horizontal="center" vertical="top" wrapText="1"/>
    </xf>
    <xf numFmtId="166" fontId="15" fillId="13" borderId="1" xfId="0" applyNumberFormat="1" applyFont="1" applyFill="1" applyBorder="1" applyAlignment="1">
      <alignment vertical="center" wrapText="1"/>
    </xf>
    <xf numFmtId="166" fontId="18" fillId="0" borderId="1" xfId="3" applyNumberFormat="1" applyFont="1" applyBorder="1" applyAlignment="1">
      <alignment horizontal="center" vertical="center" wrapText="1"/>
    </xf>
    <xf numFmtId="166" fontId="13" fillId="0" borderId="1" xfId="3" applyNumberFormat="1" applyFont="1" applyBorder="1" applyAlignment="1">
      <alignment horizontal="center" vertical="center" wrapText="1"/>
    </xf>
    <xf numFmtId="166" fontId="17" fillId="13" borderId="1" xfId="3" applyNumberFormat="1" applyFont="1" applyFill="1" applyBorder="1" applyAlignment="1">
      <alignment horizontal="center" vertical="center" wrapText="1"/>
    </xf>
    <xf numFmtId="0" fontId="20" fillId="0" borderId="0" xfId="2" applyFont="1" applyFill="1"/>
    <xf numFmtId="3" fontId="13"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 fillId="3" borderId="0" xfId="0" applyFont="1" applyFill="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9" fillId="3" borderId="1"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7" fillId="7" borderId="5"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27" fillId="7" borderId="4" xfId="0" applyFont="1" applyFill="1" applyBorder="1" applyAlignment="1">
      <alignment horizontal="left" vertical="center" wrapText="1"/>
    </xf>
    <xf numFmtId="0" fontId="27" fillId="5" borderId="3" xfId="0" applyFont="1" applyFill="1" applyBorder="1" applyAlignment="1">
      <alignment horizontal="left" vertical="center" wrapText="1"/>
    </xf>
    <xf numFmtId="0" fontId="27" fillId="5" borderId="5" xfId="0" applyFont="1" applyFill="1" applyBorder="1" applyAlignment="1">
      <alignment horizontal="left" vertical="center" wrapText="1"/>
    </xf>
    <xf numFmtId="0" fontId="27" fillId="5" borderId="4"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6" fillId="5" borderId="3"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8" fillId="0" borderId="0" xfId="0" applyFont="1" applyAlignment="1">
      <alignment horizontal="center" vertical="center" wrapText="1"/>
    </xf>
    <xf numFmtId="0" fontId="10" fillId="8" borderId="2"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xf numFmtId="0" fontId="12" fillId="3"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23" fillId="0" borderId="0" xfId="0" applyFont="1" applyAlignment="1">
      <alignment vertical="center"/>
    </xf>
    <xf numFmtId="0" fontId="10" fillId="0" borderId="0" xfId="0" applyFont="1" applyAlignment="1"/>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13" fillId="2" borderId="0" xfId="0" applyFont="1" applyFill="1" applyAlignment="1"/>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1" xfId="0" applyFont="1" applyFill="1" applyBorder="1" applyAlignment="1"/>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3" xfId="0" applyFont="1" applyFill="1" applyBorder="1" applyAlignment="1"/>
    <xf numFmtId="0" fontId="13" fillId="2" borderId="14" xfId="0" applyFont="1" applyFill="1" applyBorder="1" applyAlignment="1"/>
    <xf numFmtId="0" fontId="13" fillId="2" borderId="12" xfId="0" applyFont="1" applyFill="1" applyBorder="1" applyAlignment="1">
      <alignment vertical="center"/>
    </xf>
    <xf numFmtId="0" fontId="13" fillId="2" borderId="14" xfId="0" applyFont="1" applyFill="1" applyBorder="1" applyAlignment="1">
      <alignment vertical="center"/>
    </xf>
    <xf numFmtId="0" fontId="13" fillId="2" borderId="1" xfId="0" applyFont="1" applyFill="1" applyBorder="1" applyAlignment="1">
      <alignment vertical="center" wrapText="1"/>
    </xf>
    <xf numFmtId="166" fontId="13" fillId="2" borderId="3" xfId="0" applyNumberFormat="1" applyFont="1" applyFill="1" applyBorder="1" applyAlignment="1">
      <alignment vertical="center" wrapText="1"/>
    </xf>
    <xf numFmtId="166" fontId="13" fillId="2" borderId="4" xfId="0" applyNumberFormat="1" applyFont="1" applyFill="1" applyBorder="1" applyAlignment="1">
      <alignment vertical="center" wrapText="1"/>
    </xf>
    <xf numFmtId="166" fontId="13" fillId="2" borderId="5" xfId="0" applyNumberFormat="1" applyFont="1" applyFill="1" applyBorder="1" applyAlignment="1">
      <alignment vertical="center" wrapText="1"/>
    </xf>
    <xf numFmtId="0" fontId="14" fillId="2" borderId="1" xfId="0" applyFont="1" applyFill="1" applyBorder="1" applyAlignment="1">
      <alignment vertical="center" wrapText="1"/>
    </xf>
    <xf numFmtId="3" fontId="27" fillId="2" borderId="3" xfId="0" applyNumberFormat="1" applyFont="1" applyFill="1" applyBorder="1" applyAlignment="1">
      <alignment horizontal="right" vertical="center" wrapText="1"/>
    </xf>
    <xf numFmtId="3" fontId="27" fillId="2" borderId="5" xfId="0" applyNumberFormat="1" applyFont="1" applyFill="1" applyBorder="1" applyAlignment="1">
      <alignment horizontal="right" vertical="center" wrapText="1"/>
    </xf>
    <xf numFmtId="3" fontId="27" fillId="2" borderId="4" xfId="0" applyNumberFormat="1" applyFont="1" applyFill="1" applyBorder="1" applyAlignment="1">
      <alignment horizontal="right" vertical="center" wrapText="1"/>
    </xf>
    <xf numFmtId="0" fontId="26" fillId="2" borderId="3" xfId="0" applyFont="1" applyFill="1" applyBorder="1" applyAlignment="1">
      <alignment vertical="center" wrapText="1"/>
    </xf>
    <xf numFmtId="0" fontId="26" fillId="2" borderId="4" xfId="0" applyFont="1" applyFill="1" applyBorder="1" applyAlignment="1">
      <alignment vertical="center" wrapText="1"/>
    </xf>
    <xf numFmtId="0" fontId="25" fillId="2" borderId="1" xfId="0" applyFont="1" applyFill="1" applyBorder="1" applyAlignment="1">
      <alignment vertical="center" wrapText="1"/>
    </xf>
    <xf numFmtId="166" fontId="25" fillId="2" borderId="3" xfId="0" applyNumberFormat="1" applyFont="1" applyFill="1" applyBorder="1" applyAlignment="1">
      <alignment vertical="center" wrapText="1"/>
    </xf>
    <xf numFmtId="166" fontId="25" fillId="2" borderId="4" xfId="0" applyNumberFormat="1" applyFont="1" applyFill="1" applyBorder="1" applyAlignment="1">
      <alignment vertical="center" wrapText="1"/>
    </xf>
    <xf numFmtId="166" fontId="25" fillId="2" borderId="5" xfId="0" applyNumberFormat="1" applyFont="1" applyFill="1" applyBorder="1" applyAlignment="1">
      <alignment vertical="center" wrapText="1"/>
    </xf>
    <xf numFmtId="0" fontId="12" fillId="3" borderId="10" xfId="0" applyFont="1" applyFill="1" applyBorder="1" applyAlignment="1">
      <alignment horizontal="left" vertical="center" wrapText="1"/>
    </xf>
    <xf numFmtId="0" fontId="12" fillId="3" borderId="0" xfId="0" applyFont="1" applyFill="1" applyBorder="1" applyAlignment="1">
      <alignment horizontal="left" vertical="center" wrapText="1"/>
    </xf>
    <xf numFmtId="49" fontId="13" fillId="2" borderId="1" xfId="0" applyNumberFormat="1" applyFont="1" applyFill="1" applyBorder="1" applyAlignment="1">
      <alignment horizontal="center" vertical="center"/>
    </xf>
    <xf numFmtId="49" fontId="13" fillId="2" borderId="0" xfId="0" applyNumberFormat="1" applyFont="1" applyFill="1" applyBorder="1" applyAlignment="1">
      <alignment vertical="center"/>
    </xf>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0" xfId="0" applyNumberFormat="1" applyFont="1" applyFill="1" applyBorder="1" applyAlignment="1"/>
    <xf numFmtId="49" fontId="13" fillId="2" borderId="13" xfId="0" applyNumberFormat="1" applyFont="1" applyFill="1" applyBorder="1" applyAlignment="1"/>
    <xf numFmtId="49" fontId="13" fillId="2" borderId="14" xfId="0" applyNumberFormat="1" applyFont="1" applyFill="1" applyBorder="1" applyAlignment="1"/>
    <xf numFmtId="166" fontId="13" fillId="2" borderId="1" xfId="0" applyNumberFormat="1" applyFont="1" applyFill="1" applyBorder="1" applyAlignment="1">
      <alignment vertical="center" wrapText="1"/>
    </xf>
    <xf numFmtId="49" fontId="13" fillId="2" borderId="1" xfId="0" applyNumberFormat="1" applyFont="1" applyFill="1" applyBorder="1" applyAlignment="1">
      <alignment vertical="center" wrapText="1"/>
    </xf>
    <xf numFmtId="49" fontId="14" fillId="2" borderId="1" xfId="0" applyNumberFormat="1" applyFont="1" applyFill="1" applyBorder="1" applyAlignment="1">
      <alignment vertical="center" wrapText="1"/>
    </xf>
    <xf numFmtId="49" fontId="16" fillId="2" borderId="1" xfId="0" applyNumberFormat="1" applyFont="1" applyFill="1" applyBorder="1" applyAlignment="1">
      <alignment horizontal="center" vertical="center" wrapText="1"/>
    </xf>
    <xf numFmtId="166" fontId="13" fillId="4" borderId="1" xfId="0" applyNumberFormat="1" applyFont="1" applyFill="1" applyBorder="1" applyAlignment="1">
      <alignment vertical="center"/>
    </xf>
    <xf numFmtId="3" fontId="18" fillId="2" borderId="1" xfId="0" quotePrefix="1" applyNumberFormat="1" applyFont="1" applyFill="1" applyBorder="1" applyAlignment="1">
      <alignment vertical="center" wrapText="1"/>
    </xf>
    <xf numFmtId="0" fontId="18" fillId="2" borderId="1" xfId="0" applyFont="1" applyFill="1" applyBorder="1" applyAlignment="1">
      <alignment vertical="center" wrapText="1"/>
    </xf>
    <xf numFmtId="3" fontId="18" fillId="2" borderId="1" xfId="0" applyNumberFormat="1" applyFont="1" applyFill="1" applyBorder="1" applyAlignment="1">
      <alignment vertical="center" wrapText="1"/>
    </xf>
    <xf numFmtId="49" fontId="16" fillId="2" borderId="1" xfId="0" applyNumberFormat="1" applyFont="1" applyFill="1" applyBorder="1" applyAlignment="1">
      <alignment vertical="center" wrapText="1"/>
    </xf>
    <xf numFmtId="49" fontId="50" fillId="2" borderId="0" xfId="0" applyNumberFormat="1" applyFont="1" applyFill="1" applyBorder="1" applyAlignment="1">
      <alignment horizontal="center" vertical="center" wrapText="1"/>
    </xf>
    <xf numFmtId="49" fontId="50" fillId="2" borderId="0" xfId="0" applyNumberFormat="1" applyFont="1" applyFill="1" applyBorder="1" applyAlignment="1">
      <alignment horizontal="left" vertical="center" wrapText="1" indent="1"/>
    </xf>
    <xf numFmtId="49" fontId="50" fillId="2" borderId="0" xfId="0" applyNumberFormat="1" applyFont="1" applyFill="1" applyBorder="1" applyAlignment="1">
      <alignment horizontal="left" vertical="center" wrapText="1" indent="3"/>
    </xf>
    <xf numFmtId="49" fontId="46" fillId="2" borderId="0" xfId="0" applyNumberFormat="1" applyFont="1" applyFill="1" applyBorder="1" applyAlignment="1">
      <alignment horizontal="center" vertical="center" wrapText="1"/>
    </xf>
    <xf numFmtId="49" fontId="46" fillId="2" borderId="0" xfId="0" applyNumberFormat="1" applyFont="1" applyFill="1" applyBorder="1" applyAlignment="1">
      <alignment vertical="center" wrapText="1"/>
    </xf>
    <xf numFmtId="49" fontId="52" fillId="2" borderId="0" xfId="0" applyNumberFormat="1" applyFont="1" applyFill="1" applyBorder="1" applyAlignment="1">
      <alignmen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166" fontId="46" fillId="0" borderId="3" xfId="0" quotePrefix="1" applyNumberFormat="1" applyFont="1" applyBorder="1" applyAlignment="1">
      <alignment vertical="center" wrapText="1"/>
    </xf>
    <xf numFmtId="166" fontId="46" fillId="0" borderId="4" xfId="0" quotePrefix="1" applyNumberFormat="1" applyFont="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166" fontId="46" fillId="0" borderId="1" xfId="0" applyNumberFormat="1" applyFont="1" applyBorder="1" applyAlignment="1">
      <alignment vertical="center" wrapText="1"/>
    </xf>
    <xf numFmtId="166" fontId="46" fillId="0" borderId="3" xfId="0" applyNumberFormat="1" applyFont="1" applyBorder="1" applyAlignment="1">
      <alignment vertical="center" wrapText="1"/>
    </xf>
    <xf numFmtId="166" fontId="46" fillId="0" borderId="4" xfId="0" applyNumberFormat="1" applyFont="1" applyBorder="1" applyAlignment="1">
      <alignment vertical="center" wrapText="1"/>
    </xf>
    <xf numFmtId="0" fontId="10" fillId="0" borderId="2" xfId="0" applyFont="1" applyBorder="1" applyAlignment="1">
      <alignment horizontal="center" vertical="top" wrapText="1"/>
    </xf>
    <xf numFmtId="0" fontId="10" fillId="0" borderId="15" xfId="0" applyFont="1" applyBorder="1" applyAlignment="1">
      <alignment horizontal="center" vertical="top" wrapText="1"/>
    </xf>
    <xf numFmtId="0" fontId="10" fillId="0" borderId="2"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0" fontId="5" fillId="0" borderId="5" xfId="0" applyFont="1" applyBorder="1" applyAlignment="1"/>
    <xf numFmtId="0" fontId="12" fillId="3" borderId="11"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top" wrapText="1"/>
    </xf>
    <xf numFmtId="0" fontId="12" fillId="3"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8" fillId="4" borderId="1" xfId="0" applyFont="1" applyFill="1" applyBorder="1" applyAlignment="1">
      <alignment horizontal="center"/>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left" wrapText="1"/>
    </xf>
    <xf numFmtId="0" fontId="18" fillId="4" borderId="1" xfId="0" applyFont="1" applyFill="1" applyBorder="1" applyAlignment="1">
      <alignment horizontal="left"/>
    </xf>
    <xf numFmtId="0" fontId="13" fillId="0" borderId="7"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8" fillId="4" borderId="3" xfId="0" applyFont="1" applyFill="1" applyBorder="1" applyAlignment="1">
      <alignment horizontal="center"/>
    </xf>
    <xf numFmtId="0" fontId="18" fillId="4" borderId="5" xfId="0" applyFont="1" applyFill="1" applyBorder="1" applyAlignment="1">
      <alignment horizontal="center"/>
    </xf>
    <xf numFmtId="0" fontId="18" fillId="4" borderId="4" xfId="0" applyFont="1" applyFill="1" applyBorder="1" applyAlignment="1">
      <alignment horizont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49" fontId="35" fillId="0" borderId="1" xfId="0" applyNumberFormat="1" applyFont="1" applyBorder="1" applyAlignment="1">
      <alignment horizontal="center" vertical="center" wrapText="1"/>
    </xf>
    <xf numFmtId="0" fontId="13" fillId="0" borderId="15" xfId="0" applyFont="1" applyBorder="1" applyAlignment="1">
      <alignment horizontal="center" vertical="center" wrapText="1"/>
    </xf>
    <xf numFmtId="49" fontId="35" fillId="0" borderId="15" xfId="0" applyNumberFormat="1" applyFont="1" applyBorder="1" applyAlignment="1">
      <alignment horizontal="center" vertical="center" wrapText="1"/>
    </xf>
    <xf numFmtId="0" fontId="35" fillId="0" borderId="0" xfId="0" applyFont="1" applyBorder="1" applyAlignment="1">
      <alignment horizontal="center" vertical="top" wrapText="1"/>
    </xf>
    <xf numFmtId="49" fontId="35" fillId="0" borderId="2"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0" fontId="35"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33" fillId="0" borderId="1" xfId="0" applyFont="1" applyBorder="1" applyAlignment="1">
      <alignment horizontal="center" vertical="center"/>
    </xf>
    <xf numFmtId="0" fontId="13" fillId="0" borderId="2" xfId="0" applyFont="1" applyBorder="1" applyAlignment="1">
      <alignment horizontal="center" vertical="center" wrapText="1"/>
    </xf>
    <xf numFmtId="3" fontId="13" fillId="2" borderId="1" xfId="0" applyNumberFormat="1" applyFont="1" applyFill="1" applyBorder="1" applyAlignment="1">
      <alignment vertical="center" wrapText="1"/>
    </xf>
    <xf numFmtId="166" fontId="5" fillId="0" borderId="0" xfId="0" applyNumberFormat="1" applyFont="1" applyFill="1"/>
  </cellXfs>
  <cellStyles count="83">
    <cellStyle name="=C:\WINNT35\SYSTEM32\COMMAND.COM" xfId="5" xr:uid="{18EFA785-1717-4A89-BD43-56BBA26851A1}"/>
    <cellStyle name="20% - Accent1 2" xfId="20" xr:uid="{38C9412F-21D0-4CEB-9CDD-3712D131BAD5}"/>
    <cellStyle name="20% - Accent2 2" xfId="23" xr:uid="{383F8DCD-F3B1-4796-81C3-BB93D9FA20C5}"/>
    <cellStyle name="20% - Accent3 2" xfId="37" xr:uid="{AAAC661E-8FE5-48C6-B8C2-9EB8465D43E9}"/>
    <cellStyle name="20% - Accent4 2" xfId="54" xr:uid="{0314BDD5-9863-4570-A4E5-3A5FB4F20F11}"/>
    <cellStyle name="Comma [0]" xfId="3" builtinId="6"/>
    <cellStyle name="Comma [0] 2" xfId="42" xr:uid="{4E40851B-CB36-459E-96D9-E1F98ACEEDC0}"/>
    <cellStyle name="Comma [0] 2 2" xfId="47" xr:uid="{90326AF2-0871-42B6-9EF0-AF60CDA7B70D}"/>
    <cellStyle name="Comma [0] 2 2 2" xfId="59" xr:uid="{DAD76BAF-9C5B-44A1-A9BA-4ABC165CF40F}"/>
    <cellStyle name="Comma [0] 3" xfId="70" xr:uid="{F21D1AA0-0985-439F-AC2A-6A6825EC0AC4}"/>
    <cellStyle name="Comma [0] 4" xfId="12" xr:uid="{70C626A9-3188-4388-A811-26305FE2CCEE}"/>
    <cellStyle name="Comma [0] 5" xfId="67" xr:uid="{44751F2A-900B-49FB-9A16-2C42A3761EC2}"/>
    <cellStyle name="Comma 18" xfId="16" xr:uid="{CD08BBE3-B2BF-4A6B-9E7A-B39E89F52894}"/>
    <cellStyle name="Comma 2" xfId="51" xr:uid="{C90A02E2-4924-45CB-8193-C61723DF62EE}"/>
    <cellStyle name="Comma 2 67" xfId="38" xr:uid="{962E3440-D0AA-46E0-954A-6921B2E5BB98}"/>
    <cellStyle name="Comma 25" xfId="60" xr:uid="{320F435A-6D7F-452F-BE3E-2A737641ED77}"/>
    <cellStyle name="Comma 3" xfId="8" xr:uid="{DBBD5C88-0C45-48A9-824D-7FD87161B7DD}"/>
    <cellStyle name="greyed 2" xfId="73" xr:uid="{2C70D7AE-731A-4AB9-B251-C1E0A7F210B2}"/>
    <cellStyle name="Heading 1 2" xfId="78" xr:uid="{FBA6ECB4-AC89-473F-8FDB-C7C4B5496A17}"/>
    <cellStyle name="Heading 2 2" xfId="80" xr:uid="{34B877EA-75C1-4E52-A0F6-1BF14ED19E26}"/>
    <cellStyle name="HeadingTable" xfId="65" xr:uid="{BF6B07E4-5470-4B96-954F-05431E9096FE}"/>
    <cellStyle name="highlightExposure 2" xfId="77" xr:uid="{DD17EB14-83FA-4E25-9013-D38FFD7D070D}"/>
    <cellStyle name="highlightText 2" xfId="76" xr:uid="{3D7CD1FA-723B-4015-9568-45B6487C9C64}"/>
    <cellStyle name="Hyperlink" xfId="2" builtinId="8"/>
    <cellStyle name="Hyperlink 2" xfId="34" xr:uid="{45AC65D7-5130-48D7-887B-9B5AB2EB5A95}"/>
    <cellStyle name="Hyperlink 3" xfId="9" xr:uid="{793D1C63-CDE0-4B89-9F5F-71AA7A34E53D}"/>
    <cellStyle name="inputExposure 2" xfId="74" xr:uid="{B5182445-FB61-45C3-BDE6-6BBA09030C8C}"/>
    <cellStyle name="Normal" xfId="0" builtinId="0"/>
    <cellStyle name="Normal - Style1" xfId="7" xr:uid="{C8F36D16-2359-42EC-A272-37F16E614C3A}"/>
    <cellStyle name="Normal 10 2 10" xfId="39" xr:uid="{094737BE-005F-475E-8D76-664341E4104C}"/>
    <cellStyle name="Normal 102" xfId="40" xr:uid="{AC29612B-BA34-451E-B370-B85B073390C3}"/>
    <cellStyle name="Normal 103" xfId="41" xr:uid="{22482E17-5815-4E16-ACAF-092C65BE5D24}"/>
    <cellStyle name="Normal 109" xfId="44" xr:uid="{0749D035-7241-4059-AE57-5121A6898C92}"/>
    <cellStyle name="Normal 110" xfId="45" xr:uid="{D5DAEC65-407F-44B6-8750-987FFAB9921B}"/>
    <cellStyle name="Normal 110 2" xfId="48" xr:uid="{BBFCD633-3F46-4737-BC85-80780385E81B}"/>
    <cellStyle name="Normal 111" xfId="49" xr:uid="{3E7573E2-9DB4-4E5F-845C-CF6DBC6DE652}"/>
    <cellStyle name="Normal 113" xfId="50" xr:uid="{C89669AC-2A79-47D8-A778-F53AD3CD2076}"/>
    <cellStyle name="Normal 115" xfId="52" xr:uid="{7B3C57A1-4D9B-4522-AAC1-16269676260A}"/>
    <cellStyle name="Normal 115 2" xfId="54" xr:uid="{C3D8428D-30CA-4424-91F9-3D4C9658AEDC}"/>
    <cellStyle name="Normal 115 2 2" xfId="58" xr:uid="{B9B02943-3A39-4726-962E-8F3F621FCF12}"/>
    <cellStyle name="Normal 116" xfId="72" xr:uid="{34B215B3-8973-4A33-802B-FE0D4F272A23}"/>
    <cellStyle name="Normal 117" xfId="56" xr:uid="{8342C492-7637-4857-9D77-2B0A2881CDD7}"/>
    <cellStyle name="Normal 123" xfId="57" xr:uid="{A26FA95E-C336-4661-8484-88CA34FCC67F}"/>
    <cellStyle name="Normal 126" xfId="61" xr:uid="{E8AB9CD8-FC2B-4355-AEEF-4C3F985D6C2D}"/>
    <cellStyle name="Normal 2" xfId="62" xr:uid="{C2AF9548-B7A4-44F7-BB4D-FD68DCA5C52D}"/>
    <cellStyle name="Normal 2 2" xfId="21" xr:uid="{B0927253-4DC1-4ADA-8955-2AEE110BE5CA}"/>
    <cellStyle name="Normal 2 2 10 2 2" xfId="35" xr:uid="{53958D31-7321-486F-9089-17890D4434FB}"/>
    <cellStyle name="Normal 2 2 2" xfId="64" xr:uid="{082E954A-DCAE-4393-83E8-0B6B9D8A35F9}"/>
    <cellStyle name="Normal 2 3" xfId="79" xr:uid="{97025FD6-37C0-4D02-B35B-A5FF8E1B9C9D}"/>
    <cellStyle name="Normal 2 57 10" xfId="37" xr:uid="{F26D4CC3-213B-4136-92CC-7805D457BB41}"/>
    <cellStyle name="Normal 24" xfId="68" xr:uid="{AAB0A32F-647E-40B9-8DA1-85BC98418B9C}"/>
    <cellStyle name="Normal 3" xfId="63" xr:uid="{5CD55762-D84F-44D2-8438-A6B6B41A9F17}"/>
    <cellStyle name="Normal 4" xfId="19" xr:uid="{2613B7B2-3F18-46CB-98DD-75BEF5881261}"/>
    <cellStyle name="Normal 5" xfId="69" xr:uid="{2EA05209-94B2-46AE-9E2D-617569A83812}"/>
    <cellStyle name="Normal 6" xfId="6" xr:uid="{E90C9D19-2DAD-4E6F-83A4-1C532BF4F05C}"/>
    <cellStyle name="Normal 76" xfId="22" xr:uid="{AFDC74C0-60A4-4408-AFD5-1434048DB498}"/>
    <cellStyle name="Normal 92" xfId="10" xr:uid="{519BD59C-AC15-4C90-BDD9-B4DBCFABA7BB}"/>
    <cellStyle name="Normal 93" xfId="13" xr:uid="{8BB392A3-6C37-44B5-BFFD-FC8B007DB2DD}"/>
    <cellStyle name="Normal 95" xfId="14" xr:uid="{E5EE3488-41B4-431B-A284-7DBEDC06FAFE}"/>
    <cellStyle name="Normal 96" xfId="17" xr:uid="{65C9C0D0-D7D5-44F6-B768-CC2DB561D71A}"/>
    <cellStyle name="optionalExposure" xfId="4" xr:uid="{221E0B05-C990-4271-8C73-06274DABE54D}"/>
    <cellStyle name="Percent" xfId="1" builtinId="5"/>
    <cellStyle name="Percent 2" xfId="66" xr:uid="{60EAB162-55BE-4A3F-A5EF-16E3BA20C66C}"/>
    <cellStyle name="Percent 2 2" xfId="36" xr:uid="{799529D9-7E8F-46E1-AB2B-D56AE7766A72}"/>
    <cellStyle name="Percent 3" xfId="43" xr:uid="{01A5D54A-8C87-4D65-B9ED-9D6317C225E8}"/>
    <cellStyle name="Percent 32" xfId="46" xr:uid="{60B2CF25-B3D9-4DBC-9116-575094664C24}"/>
    <cellStyle name="Percent 33" xfId="11" xr:uid="{7E9DCAA5-ED59-43EB-AFCD-0F1E40AA6BD9}"/>
    <cellStyle name="Percent 36" xfId="15" xr:uid="{F8150B17-CF33-41AF-9C54-35FA06F1134F}"/>
    <cellStyle name="Percent 36 2" xfId="55" xr:uid="{010B5CC2-00A0-46FB-B49F-DE24E4478B64}"/>
    <cellStyle name="Percent 36 3" xfId="53" xr:uid="{479E2549-C998-4A42-9B89-C44FC4B1AB3A}"/>
    <cellStyle name="Percent 37" xfId="18" xr:uid="{998AE531-5468-42A4-A87A-F0D280C0AF91}"/>
    <cellStyle name="Percent 4" xfId="71" xr:uid="{833253CA-E443-4F65-89BF-99F024F2ECBE}"/>
    <cellStyle name="SAPBEXaggData" xfId="24" xr:uid="{7C34D265-CF20-40A1-A9EC-8DF010A4AB3E}"/>
    <cellStyle name="SAPBEXaggItem" xfId="25" xr:uid="{60835161-D180-45A0-BFD4-B80F32E7A098}"/>
    <cellStyle name="SAPBEXchaText" xfId="26" xr:uid="{F71B5A94-56CC-477F-B811-C15D109EC103}"/>
    <cellStyle name="SAPBEXformats" xfId="27" xr:uid="{C13BA0E6-2075-41E2-805C-4B29E2F99DB2}"/>
    <cellStyle name="SAPBEXHLevel0" xfId="28" xr:uid="{074F5D69-A444-4573-913A-16881071E416}"/>
    <cellStyle name="SAPBEXHLevel1" xfId="29" xr:uid="{1D3CDBDA-E01B-4996-A142-08A1E76B1D25}"/>
    <cellStyle name="SAPBEXHLevel2" xfId="30" xr:uid="{8DB62407-32E8-449B-9162-8064FC2934A4}"/>
    <cellStyle name="SAPBEXHLevel3" xfId="31" xr:uid="{F876F9C2-F100-45C8-9A33-5D5221028A64}"/>
    <cellStyle name="SAPBEXstdData" xfId="32" xr:uid="{FB279FFE-14A0-4C86-BD7C-24F571D89F4D}"/>
    <cellStyle name="SAPBEXstdItem" xfId="33" xr:uid="{8340C056-E02E-4193-A321-73B4DC0FFE00}"/>
    <cellStyle name="showParameterS" xfId="75" xr:uid="{B901D98E-0DE8-48DC-8B45-2E1CC5132BE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C1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695325</xdr:colOff>
      <xdr:row>19</xdr:row>
      <xdr:rowOff>111125</xdr:rowOff>
    </xdr:from>
    <xdr:to>
      <xdr:col>4</xdr:col>
      <xdr:colOff>495300</xdr:colOff>
      <xdr:row>25</xdr:row>
      <xdr:rowOff>111125</xdr:rowOff>
    </xdr:to>
    <xdr:sp macro="" textlink="">
      <xdr:nvSpPr>
        <xdr:cNvPr id="2" name="TextBox 1">
          <a:extLst>
            <a:ext uri="{FF2B5EF4-FFF2-40B4-BE49-F238E27FC236}">
              <a16:creationId xmlns:a16="http://schemas.microsoft.com/office/drawing/2014/main" id="{5180426C-2AE3-4DA9-A712-190AB4F9F441}"/>
            </a:ext>
          </a:extLst>
        </xdr:cNvPr>
        <xdr:cNvSpPr txBox="1"/>
      </xdr:nvSpPr>
      <xdr:spPr>
        <a:xfrm>
          <a:off x="695325" y="3863975"/>
          <a:ext cx="55149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s-IS" sz="1100">
              <a:latin typeface="Arial" panose="020B0604020202020204" pitchFamily="34" charset="0"/>
              <a:cs typeface="Arial" panose="020B0604020202020204" pitchFamily="34" charset="0"/>
            </a:rPr>
            <a:t>All loans subject to</a:t>
          </a:r>
          <a:r>
            <a:rPr lang="is-IS" sz="1100" baseline="0">
              <a:latin typeface="Arial" panose="020B0604020202020204" pitchFamily="34" charset="0"/>
              <a:cs typeface="Arial" panose="020B0604020202020204" pitchFamily="34" charset="0"/>
            </a:rPr>
            <a:t> general COVID-19 moratoria were expired at year-end 2020</a:t>
          </a:r>
          <a:endParaRPr lang="is-I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50"/>
  <sheetViews>
    <sheetView showGridLines="0" tabSelected="1" zoomScaleNormal="100" workbookViewId="0">
      <selection sqref="A1:B1"/>
    </sheetView>
  </sheetViews>
  <sheetFormatPr defaultColWidth="116" defaultRowHeight="14.25" customHeight="1" x14ac:dyDescent="0.4"/>
  <cols>
    <col min="1" max="1" width="147.3515625" style="6" customWidth="1"/>
    <col min="2" max="2" width="20.87890625" style="6" customWidth="1"/>
    <col min="3" max="16384" width="116" style="6"/>
  </cols>
  <sheetData>
    <row r="1" spans="1:2" ht="32.25" customHeight="1" x14ac:dyDescent="0.4">
      <c r="A1" s="311" t="s">
        <v>0</v>
      </c>
      <c r="B1" s="311"/>
    </row>
    <row r="2" spans="1:2" ht="27" customHeight="1" x14ac:dyDescent="0.4">
      <c r="A2" s="5"/>
      <c r="B2" s="51" t="s">
        <v>1</v>
      </c>
    </row>
    <row r="3" spans="1:2" ht="14.25" customHeight="1" x14ac:dyDescent="0.4">
      <c r="A3" s="5" t="s">
        <v>2</v>
      </c>
      <c r="B3" s="90"/>
    </row>
    <row r="4" spans="1:2" ht="14.25" customHeight="1" x14ac:dyDescent="0.4">
      <c r="A4" s="93" t="s">
        <v>3</v>
      </c>
      <c r="B4" s="64" t="s">
        <v>4</v>
      </c>
    </row>
    <row r="5" spans="1:2" ht="14.25" customHeight="1" x14ac:dyDescent="0.4">
      <c r="A5" s="93" t="s">
        <v>5</v>
      </c>
      <c r="B5" s="64" t="s">
        <v>6</v>
      </c>
    </row>
    <row r="6" spans="1:2" ht="14.25" customHeight="1" x14ac:dyDescent="0.4">
      <c r="A6" s="93" t="s">
        <v>802</v>
      </c>
      <c r="B6" s="308" t="s">
        <v>803</v>
      </c>
    </row>
    <row r="7" spans="1:2" ht="14.25" customHeight="1" x14ac:dyDescent="0.4">
      <c r="A7" s="93" t="s">
        <v>659</v>
      </c>
      <c r="B7" s="64" t="s">
        <v>785</v>
      </c>
    </row>
    <row r="8" spans="1:2" ht="14.25" customHeight="1" x14ac:dyDescent="0.4">
      <c r="A8" s="93" t="s">
        <v>7</v>
      </c>
      <c r="B8" s="64" t="s">
        <v>8</v>
      </c>
    </row>
    <row r="9" spans="1:2" ht="14.25" customHeight="1" x14ac:dyDescent="0.4">
      <c r="A9" s="93" t="s">
        <v>9</v>
      </c>
      <c r="B9" s="64" t="s">
        <v>10</v>
      </c>
    </row>
    <row r="10" spans="1:2" ht="14.25" customHeight="1" x14ac:dyDescent="0.4">
      <c r="A10" s="52" t="s">
        <v>11</v>
      </c>
      <c r="B10" s="64" t="s">
        <v>12</v>
      </c>
    </row>
    <row r="11" spans="1:2" ht="14.25" customHeight="1" x14ac:dyDescent="0.4">
      <c r="A11" s="52" t="s">
        <v>13</v>
      </c>
      <c r="B11" s="64" t="s">
        <v>14</v>
      </c>
    </row>
    <row r="12" spans="1:2" ht="14.25" customHeight="1" x14ac:dyDescent="0.4">
      <c r="A12" s="52" t="s">
        <v>15</v>
      </c>
      <c r="B12" s="64" t="s">
        <v>16</v>
      </c>
    </row>
    <row r="13" spans="1:2" ht="14.25" customHeight="1" x14ac:dyDescent="0.4">
      <c r="A13" s="93" t="s">
        <v>17</v>
      </c>
      <c r="B13" s="64" t="s">
        <v>18</v>
      </c>
    </row>
    <row r="14" spans="1:2" ht="14.25" customHeight="1" x14ac:dyDescent="0.4">
      <c r="A14" s="93" t="s">
        <v>19</v>
      </c>
      <c r="B14" s="64" t="s">
        <v>20</v>
      </c>
    </row>
    <row r="15" spans="1:2" ht="14.25" customHeight="1" x14ac:dyDescent="0.4">
      <c r="A15" s="93" t="s">
        <v>21</v>
      </c>
      <c r="B15" s="64" t="s">
        <v>22</v>
      </c>
    </row>
    <row r="16" spans="1:2" ht="14.25" customHeight="1" x14ac:dyDescent="0.4">
      <c r="A16" s="93" t="s">
        <v>23</v>
      </c>
      <c r="B16" s="64" t="s">
        <v>24</v>
      </c>
    </row>
    <row r="17" spans="1:2" ht="14.25" customHeight="1" x14ac:dyDescent="0.4">
      <c r="A17" s="52" t="s">
        <v>25</v>
      </c>
      <c r="B17" s="64" t="s">
        <v>26</v>
      </c>
    </row>
    <row r="18" spans="1:2" ht="14.25" customHeight="1" x14ac:dyDescent="0.4">
      <c r="A18" s="52" t="s">
        <v>27</v>
      </c>
      <c r="B18" s="64" t="s">
        <v>28</v>
      </c>
    </row>
    <row r="19" spans="1:2" ht="14.25" customHeight="1" x14ac:dyDescent="0.4">
      <c r="A19" s="52" t="s">
        <v>29</v>
      </c>
      <c r="B19" s="64" t="s">
        <v>30</v>
      </c>
    </row>
    <row r="20" spans="1:2" ht="14.25" customHeight="1" x14ac:dyDescent="0.4">
      <c r="A20" s="52" t="s">
        <v>31</v>
      </c>
      <c r="B20" s="64" t="s">
        <v>32</v>
      </c>
    </row>
    <row r="21" spans="1:2" ht="14.25" customHeight="1" x14ac:dyDescent="0.4">
      <c r="A21" s="52" t="s">
        <v>33</v>
      </c>
      <c r="B21" s="64" t="s">
        <v>34</v>
      </c>
    </row>
    <row r="22" spans="1:2" ht="14.25" customHeight="1" x14ac:dyDescent="0.4">
      <c r="A22" s="52" t="s">
        <v>35</v>
      </c>
      <c r="B22" s="64" t="s">
        <v>36</v>
      </c>
    </row>
    <row r="23" spans="1:2" ht="14.25" customHeight="1" x14ac:dyDescent="0.4">
      <c r="A23" s="52" t="s">
        <v>37</v>
      </c>
      <c r="B23" s="64" t="s">
        <v>38</v>
      </c>
    </row>
    <row r="24" spans="1:2" ht="14.25" customHeight="1" x14ac:dyDescent="0.4">
      <c r="A24" s="52" t="s">
        <v>39</v>
      </c>
      <c r="B24" s="64" t="s">
        <v>40</v>
      </c>
    </row>
    <row r="25" spans="1:2" ht="14.25" customHeight="1" x14ac:dyDescent="0.4">
      <c r="A25" s="52" t="s">
        <v>41</v>
      </c>
      <c r="B25" s="64" t="s">
        <v>42</v>
      </c>
    </row>
    <row r="26" spans="1:2" ht="14.25" customHeight="1" x14ac:dyDescent="0.4">
      <c r="A26" s="52" t="s">
        <v>43</v>
      </c>
      <c r="B26" s="64" t="s">
        <v>44</v>
      </c>
    </row>
    <row r="27" spans="1:2" ht="14.25" customHeight="1" x14ac:dyDescent="0.4">
      <c r="A27" s="52" t="s">
        <v>45</v>
      </c>
      <c r="B27" s="64" t="s">
        <v>46</v>
      </c>
    </row>
    <row r="28" spans="1:2" ht="14.25" customHeight="1" x14ac:dyDescent="0.4">
      <c r="A28" s="52" t="s">
        <v>47</v>
      </c>
      <c r="B28" s="64" t="s">
        <v>48</v>
      </c>
    </row>
    <row r="29" spans="1:2" ht="14.25" customHeight="1" x14ac:dyDescent="0.4">
      <c r="A29" s="52" t="s">
        <v>49</v>
      </c>
      <c r="B29" s="64" t="s">
        <v>50</v>
      </c>
    </row>
    <row r="30" spans="1:2" ht="14.25" customHeight="1" x14ac:dyDescent="0.4">
      <c r="A30" s="93" t="s">
        <v>51</v>
      </c>
      <c r="B30" s="64" t="s">
        <v>52</v>
      </c>
    </row>
    <row r="31" spans="1:2" ht="14.25" customHeight="1" x14ac:dyDescent="0.4">
      <c r="A31" s="93" t="s">
        <v>53</v>
      </c>
      <c r="B31" s="64" t="s">
        <v>54</v>
      </c>
    </row>
    <row r="32" spans="1:2" ht="14.25" customHeight="1" x14ac:dyDescent="0.4">
      <c r="A32" s="208" t="s">
        <v>55</v>
      </c>
      <c r="B32" s="135" t="s">
        <v>56</v>
      </c>
    </row>
    <row r="33" spans="1:2" ht="14.25" customHeight="1" x14ac:dyDescent="0.4">
      <c r="A33" s="208" t="s">
        <v>57</v>
      </c>
      <c r="B33" s="135" t="s">
        <v>58</v>
      </c>
    </row>
    <row r="34" spans="1:2" ht="14.25" customHeight="1" x14ac:dyDescent="0.4">
      <c r="A34" s="208" t="s">
        <v>59</v>
      </c>
      <c r="B34" s="135" t="s">
        <v>60</v>
      </c>
    </row>
    <row r="35" spans="1:2" ht="14.25" customHeight="1" x14ac:dyDescent="0.4">
      <c r="A35" s="177" t="s">
        <v>61</v>
      </c>
      <c r="B35" s="178" t="s">
        <v>62</v>
      </c>
    </row>
    <row r="36" spans="1:2" ht="14.25" customHeight="1" x14ac:dyDescent="0.4">
      <c r="A36" s="177" t="s">
        <v>63</v>
      </c>
      <c r="B36" s="178" t="s">
        <v>64</v>
      </c>
    </row>
    <row r="37" spans="1:2" ht="13.7" x14ac:dyDescent="0.4">
      <c r="A37" s="177" t="s">
        <v>65</v>
      </c>
      <c r="B37" s="178" t="s">
        <v>66</v>
      </c>
    </row>
    <row r="38" spans="1:2" ht="14.25" customHeight="1" x14ac:dyDescent="0.4">
      <c r="B38" s="8"/>
    </row>
    <row r="39" spans="1:2" ht="14.25" customHeight="1" x14ac:dyDescent="0.4">
      <c r="B39" s="8"/>
    </row>
    <row r="40" spans="1:2" ht="14.25" customHeight="1" x14ac:dyDescent="0.4">
      <c r="B40" s="8"/>
    </row>
    <row r="41" spans="1:2" ht="14.25" customHeight="1" x14ac:dyDescent="0.4">
      <c r="B41" s="8"/>
    </row>
    <row r="42" spans="1:2" ht="14.25" customHeight="1" x14ac:dyDescent="0.4">
      <c r="B42" s="8"/>
    </row>
    <row r="43" spans="1:2" ht="14.25" customHeight="1" x14ac:dyDescent="0.4">
      <c r="B43" s="8"/>
    </row>
    <row r="44" spans="1:2" ht="14.25" customHeight="1" x14ac:dyDescent="0.4">
      <c r="B44" s="8"/>
    </row>
    <row r="45" spans="1:2" ht="14.25" customHeight="1" x14ac:dyDescent="0.4">
      <c r="B45" s="8"/>
    </row>
    <row r="46" spans="1:2" ht="14.25" customHeight="1" x14ac:dyDescent="0.4">
      <c r="B46" s="8"/>
    </row>
    <row r="47" spans="1:2" ht="14.25" customHeight="1" x14ac:dyDescent="0.4">
      <c r="B47" s="8"/>
    </row>
    <row r="48" spans="1:2" ht="14.25" customHeight="1" x14ac:dyDescent="0.4">
      <c r="B48" s="8"/>
    </row>
    <row r="49" spans="2:2" ht="14.25" customHeight="1" x14ac:dyDescent="0.4">
      <c r="B49" s="8"/>
    </row>
    <row r="50" spans="2:2" ht="14.25" customHeight="1" x14ac:dyDescent="0.4">
      <c r="B50" s="8"/>
    </row>
  </sheetData>
  <mergeCells count="1">
    <mergeCell ref="A1:B1"/>
  </mergeCells>
  <hyperlinks>
    <hyperlink ref="B4" location="'OV1'!A1" display="OV1" xr:uid="{B9032543-B4DF-4A48-97FD-D65B43A73957}"/>
    <hyperlink ref="B10" location="'CR1-A'!A1" display="CR1-A" xr:uid="{4D5FFCA6-B0EC-40CA-B45C-8094D272847C}"/>
    <hyperlink ref="B11" location="'CR1-B'!A1" display="CR1-B" xr:uid="{C531E60B-748E-456D-BAD8-B7EB947C82CB}"/>
    <hyperlink ref="B12" location="'CR1-C'!A1" display="CR1-C" xr:uid="{1F34DE88-A6DF-42BB-968B-B9B0ADB1BFBA}"/>
    <hyperlink ref="B17" location="'CR2-A'!A1" display="CR2-A" xr:uid="{AEB03788-4704-45C7-A3DD-5191957FC37D}"/>
    <hyperlink ref="B18" location="'CR2-B'!A1" display="CR2-B" xr:uid="{E9E675CC-F5A5-43FA-8EBE-0A9D8D2D02C3}"/>
    <hyperlink ref="B19" location="'CR3'!A1" display="CR3" xr:uid="{98024BC5-B229-4713-B9C8-3DB0CB51E3F8}"/>
    <hyperlink ref="B20" location="'CR4'!A1" display="CR4" xr:uid="{13835509-7A39-4D2E-BB96-E2793E78802C}"/>
    <hyperlink ref="B21" location="'CR5'!A1" display="CR5" xr:uid="{940840AD-E75F-466B-9DF7-8C281217F182}"/>
    <hyperlink ref="B22" location="'CCR1'!A1" display="CCR1" xr:uid="{DA748E1E-EEBF-41BC-B206-DF61CDAF521C}"/>
    <hyperlink ref="B23" location="'CCR2'!A1" display="CCR2" xr:uid="{215B0797-913F-4A75-8388-1A943B75CD88}"/>
    <hyperlink ref="B25" location="'CCR3'!A1" display="CCR3" xr:uid="{B7EECD67-C204-4A63-8E3E-8251CB741758}"/>
    <hyperlink ref="B26" location="'CCR5-A'!A1" display="CCR5-A" xr:uid="{9D6FC5AC-8B9B-4A39-8C4A-D53DEA2F04FA}"/>
    <hyperlink ref="B27" location="'CCR5-B'!A1" display="CCR5-B" xr:uid="{CEC79BAB-1E42-4298-930B-D97BA472000F}"/>
    <hyperlink ref="B28" location="'CCR6'!A1" display="CCR6" xr:uid="{B3A361BC-EBD4-4E36-9804-B3362965888B}"/>
    <hyperlink ref="B29" location="'MR1'!A1" display="MR1" xr:uid="{428F3F72-A070-40EC-8992-ED1B5F293398}"/>
    <hyperlink ref="B24" location="'CCR8'!A1" display="CCR8" xr:uid="{50D82D41-8339-4C60-ABB4-18559395BBB0}"/>
    <hyperlink ref="B5" location="'KM1'!A1" display="KM1" xr:uid="{D7D41B57-6A3B-45EF-B71D-E898D30A3AA0}"/>
    <hyperlink ref="B8" location="CCyB1!A1" display="CCyB1" xr:uid="{C34F3704-28DE-4D3D-9611-5ECCFAE12A41}"/>
    <hyperlink ref="B9" location="CCyB2!A1" display="CCyB2" xr:uid="{8D88A1CA-85E7-435D-8CA6-19D95ADC1ECD}"/>
    <hyperlink ref="B13" location="'CQ1'!A1" display="CQ1" xr:uid="{580C74CF-C233-4317-AA33-26E13AF625F7}"/>
    <hyperlink ref="B14" location="'CQ3'!A1" display="CQ3" xr:uid="{B1DEB514-8E05-4F6A-83BF-54E96437F71F}"/>
    <hyperlink ref="B15" location="'CQ4'!A1" display="CQ4" xr:uid="{DCA10ED9-9C14-476A-9466-53CF81CB328D}"/>
    <hyperlink ref="B16" location="'CQ7'!A1" display="CQ7" xr:uid="{1B670B66-7F22-496E-9AAD-3313535AA230}"/>
    <hyperlink ref="B30" location="'LR1'!A1" display="LR1" xr:uid="{52D3CD86-8363-4A76-A66B-A89A3D4E8126}"/>
    <hyperlink ref="B31" location="'LR2'!A1" display="LR2" xr:uid="{7C4B2197-4208-4B6B-A0BF-3CD403E08AC7}"/>
    <hyperlink ref="B32" location="'AE1'!A1" display="AE1" xr:uid="{D0A5C1C4-AD1E-46EF-8070-AFD657CEE7EF}"/>
    <hyperlink ref="B33" location="'AE2'!A1" display="AE2" xr:uid="{487037DC-9305-49FF-816D-E4C687F36EE6}"/>
    <hyperlink ref="B34" location="'AE3'!A1" display="AE3" xr:uid="{8ABF053F-161A-4CA3-920D-D01FE1A6D0F8}"/>
    <hyperlink ref="B35" location="'COVID-19 1'!A1" display="COVID-19 1" xr:uid="{B6AB3F61-C5CB-4942-A700-DDA138518DC6}"/>
    <hyperlink ref="B36" location="'COVID-19 2'!A1" display="COVID-19 2" xr:uid="{BCC95BF9-1FBA-4229-8398-F5F45B3E73C2}"/>
    <hyperlink ref="B37" location="'COVID-19 3'!A1" display="COVID-19 3" xr:uid="{0642138F-C5BE-4533-89D9-8509F4BE0BD6}"/>
    <hyperlink ref="B6" location="'IFRS 9-FL'!A1" display="IFRS 9-FL" xr:uid="{3D1B90C5-C4E5-4F61-916C-06FAB22FD600}"/>
    <hyperlink ref="B7" location="'CC1'!A1" display="CC1" xr:uid="{6E296A7D-1373-4944-AEB4-68D04693462B}"/>
  </hyperlinks>
  <pageMargins left="0.70866141732283472" right="0.70866141732283472" top="0.74803149606299213" bottom="0.74803149606299213" header="0.31496062992125984" footer="0.31496062992125984"/>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23ED-68E8-486A-BBE5-55B49D6405A1}">
  <sheetPr codeName="Sheet19">
    <pageSetUpPr fitToPage="1"/>
  </sheetPr>
  <dimension ref="A2:L17"/>
  <sheetViews>
    <sheetView showGridLines="0" zoomScaleNormal="100" workbookViewId="0"/>
  </sheetViews>
  <sheetFormatPr defaultColWidth="9" defaultRowHeight="13.7" x14ac:dyDescent="0.4"/>
  <cols>
    <col min="1" max="1" width="9" style="17"/>
    <col min="2" max="2" width="3.87890625" style="17" customWidth="1"/>
    <col min="3" max="3" width="27" style="17" customWidth="1"/>
    <col min="4" max="4" width="17" style="17" customWidth="1"/>
    <col min="5" max="5" width="20" style="17" customWidth="1"/>
    <col min="6" max="6" width="11" style="17" customWidth="1"/>
    <col min="7" max="7" width="11.87890625" style="17" customWidth="1"/>
    <col min="8" max="9" width="10" style="17" customWidth="1"/>
    <col min="10" max="10" width="12" style="17" customWidth="1"/>
    <col min="11" max="11" width="9" style="17"/>
    <col min="12" max="12" width="10" style="17" bestFit="1" customWidth="1"/>
    <col min="13" max="16384" width="9" style="17"/>
  </cols>
  <sheetData>
    <row r="2" spans="1:11" x14ac:dyDescent="0.4">
      <c r="A2" s="47"/>
      <c r="B2" s="48" t="s">
        <v>261</v>
      </c>
      <c r="C2" s="47"/>
      <c r="D2" s="47"/>
      <c r="E2" s="47"/>
      <c r="F2" s="47"/>
      <c r="G2" s="47"/>
      <c r="H2" s="47"/>
      <c r="I2" s="47"/>
      <c r="J2" s="47"/>
      <c r="K2" s="47"/>
    </row>
    <row r="4" spans="1:11" x14ac:dyDescent="0.4">
      <c r="A4" s="47"/>
      <c r="B4" s="364" t="s">
        <v>262</v>
      </c>
      <c r="C4" s="318"/>
      <c r="D4" s="318"/>
      <c r="E4" s="318"/>
      <c r="F4" s="318"/>
      <c r="G4" s="318"/>
      <c r="H4" s="318"/>
      <c r="I4" s="318"/>
      <c r="J4" s="318"/>
      <c r="K4" s="9" t="s">
        <v>67</v>
      </c>
    </row>
    <row r="6" spans="1:11" x14ac:dyDescent="0.4">
      <c r="A6" s="61"/>
      <c r="B6" s="61"/>
      <c r="C6" s="61"/>
      <c r="D6" s="61"/>
      <c r="E6" s="61"/>
      <c r="F6" s="61"/>
      <c r="G6" s="61"/>
      <c r="H6" s="61"/>
      <c r="I6" s="61"/>
      <c r="J6" s="61"/>
      <c r="K6" s="47"/>
    </row>
    <row r="7" spans="1:11" x14ac:dyDescent="0.4">
      <c r="A7" s="61"/>
      <c r="B7" s="18"/>
      <c r="C7" s="18"/>
      <c r="D7" s="22" t="s">
        <v>68</v>
      </c>
      <c r="E7" s="22" t="s">
        <v>69</v>
      </c>
      <c r="F7" s="22" t="s">
        <v>70</v>
      </c>
      <c r="G7" s="22" t="s">
        <v>71</v>
      </c>
      <c r="H7" s="22" t="s">
        <v>72</v>
      </c>
      <c r="I7" s="22" t="s">
        <v>73</v>
      </c>
      <c r="J7" s="22" t="s">
        <v>74</v>
      </c>
      <c r="K7" s="47"/>
    </row>
    <row r="8" spans="1:11" ht="14.35" x14ac:dyDescent="0.5">
      <c r="A8" s="61"/>
      <c r="B8" s="18"/>
      <c r="C8" s="18"/>
      <c r="D8" s="361" t="s">
        <v>263</v>
      </c>
      <c r="E8" s="363"/>
      <c r="F8" s="361" t="s">
        <v>238</v>
      </c>
      <c r="G8" s="361" t="s">
        <v>239</v>
      </c>
      <c r="H8" s="361" t="s">
        <v>240</v>
      </c>
      <c r="I8" s="361" t="s">
        <v>264</v>
      </c>
      <c r="J8" s="31" t="s">
        <v>242</v>
      </c>
      <c r="K8" s="47"/>
    </row>
    <row r="9" spans="1:11" x14ac:dyDescent="0.4">
      <c r="A9" s="61"/>
      <c r="B9" s="18"/>
      <c r="C9" s="18"/>
      <c r="D9" s="237" t="s">
        <v>243</v>
      </c>
      <c r="E9" s="237" t="s">
        <v>244</v>
      </c>
      <c r="F9" s="361"/>
      <c r="G9" s="361"/>
      <c r="H9" s="361"/>
      <c r="I9" s="361"/>
      <c r="J9" s="365" t="s">
        <v>245</v>
      </c>
      <c r="K9" s="47"/>
    </row>
    <row r="10" spans="1:11" x14ac:dyDescent="0.4">
      <c r="A10" s="61"/>
      <c r="B10" s="61"/>
      <c r="C10" s="61"/>
      <c r="D10" s="24"/>
      <c r="E10" s="24"/>
      <c r="F10" s="361"/>
      <c r="G10" s="361"/>
      <c r="H10" s="361"/>
      <c r="I10" s="361"/>
      <c r="J10" s="365"/>
      <c r="K10" s="47"/>
    </row>
    <row r="11" spans="1:11" x14ac:dyDescent="0.4">
      <c r="A11" s="61"/>
      <c r="B11" s="19">
        <v>1</v>
      </c>
      <c r="C11" s="32" t="s">
        <v>220</v>
      </c>
      <c r="D11" s="69">
        <v>20443</v>
      </c>
      <c r="E11" s="69">
        <v>1368377</v>
      </c>
      <c r="F11" s="69">
        <v>15673</v>
      </c>
      <c r="G11" s="69">
        <v>0</v>
      </c>
      <c r="H11" s="69">
        <v>0</v>
      </c>
      <c r="I11" s="69">
        <v>-1172</v>
      </c>
      <c r="J11" s="69">
        <v>1373125</v>
      </c>
      <c r="K11" s="47"/>
    </row>
    <row r="12" spans="1:11" x14ac:dyDescent="0.4">
      <c r="A12" s="61"/>
      <c r="B12" s="19">
        <v>2</v>
      </c>
      <c r="C12" s="32" t="s">
        <v>221</v>
      </c>
      <c r="D12" s="69">
        <v>36</v>
      </c>
      <c r="E12" s="69">
        <v>21743</v>
      </c>
      <c r="F12" s="69">
        <v>156</v>
      </c>
      <c r="G12" s="69">
        <v>0</v>
      </c>
      <c r="H12" s="69">
        <v>0</v>
      </c>
      <c r="I12" s="69">
        <v>-17</v>
      </c>
      <c r="J12" s="69">
        <v>21623</v>
      </c>
      <c r="K12" s="47"/>
    </row>
    <row r="13" spans="1:11" x14ac:dyDescent="0.4">
      <c r="A13" s="61"/>
      <c r="B13" s="19">
        <v>3</v>
      </c>
      <c r="C13" s="32" t="s">
        <v>222</v>
      </c>
      <c r="D13" s="69">
        <v>2</v>
      </c>
      <c r="E13" s="69">
        <v>16235</v>
      </c>
      <c r="F13" s="69">
        <v>14</v>
      </c>
      <c r="G13" s="69">
        <v>0</v>
      </c>
      <c r="H13" s="69">
        <v>0</v>
      </c>
      <c r="I13" s="69">
        <v>-1</v>
      </c>
      <c r="J13" s="69">
        <v>16223</v>
      </c>
      <c r="K13" s="47"/>
    </row>
    <row r="14" spans="1:11" x14ac:dyDescent="0.4">
      <c r="A14" s="61"/>
      <c r="B14" s="19">
        <v>4</v>
      </c>
      <c r="C14" s="33" t="s">
        <v>223</v>
      </c>
      <c r="D14" s="69">
        <v>1</v>
      </c>
      <c r="E14" s="69">
        <v>11539</v>
      </c>
      <c r="F14" s="69">
        <v>22</v>
      </c>
      <c r="G14" s="69">
        <v>0</v>
      </c>
      <c r="H14" s="69">
        <v>0</v>
      </c>
      <c r="I14" s="69">
        <v>-25</v>
      </c>
      <c r="J14" s="69">
        <v>11518</v>
      </c>
      <c r="K14" s="47"/>
    </row>
    <row r="15" spans="1:11" x14ac:dyDescent="0.4">
      <c r="A15" s="61"/>
      <c r="B15" s="19">
        <v>5</v>
      </c>
      <c r="C15" s="33" t="s">
        <v>265</v>
      </c>
      <c r="D15" s="69">
        <v>0</v>
      </c>
      <c r="E15" s="69">
        <v>13574</v>
      </c>
      <c r="F15" s="69">
        <v>171</v>
      </c>
      <c r="G15" s="69">
        <v>0</v>
      </c>
      <c r="H15" s="69">
        <v>0</v>
      </c>
      <c r="I15" s="69">
        <v>-8</v>
      </c>
      <c r="J15" s="69">
        <v>13403</v>
      </c>
      <c r="K15" s="47"/>
    </row>
    <row r="16" spans="1:11" x14ac:dyDescent="0.4">
      <c r="A16" s="61"/>
      <c r="B16" s="34">
        <v>6</v>
      </c>
      <c r="C16" s="35" t="s">
        <v>224</v>
      </c>
      <c r="D16" s="69">
        <v>3013</v>
      </c>
      <c r="E16" s="69">
        <v>38338</v>
      </c>
      <c r="F16" s="69">
        <v>1793</v>
      </c>
      <c r="G16" s="69">
        <v>0</v>
      </c>
      <c r="H16" s="69">
        <v>0</v>
      </c>
      <c r="I16" s="69">
        <v>-79</v>
      </c>
      <c r="J16" s="69">
        <v>39564</v>
      </c>
      <c r="K16" s="47"/>
    </row>
    <row r="17" spans="1:12" x14ac:dyDescent="0.4">
      <c r="A17" s="61"/>
      <c r="B17" s="21">
        <v>7</v>
      </c>
      <c r="C17" s="54" t="s">
        <v>77</v>
      </c>
      <c r="D17" s="73">
        <v>23495</v>
      </c>
      <c r="E17" s="73">
        <v>1469806</v>
      </c>
      <c r="F17" s="73">
        <v>17829</v>
      </c>
      <c r="G17" s="73">
        <v>0</v>
      </c>
      <c r="H17" s="73">
        <v>36995</v>
      </c>
      <c r="I17" s="73">
        <v>-1302</v>
      </c>
      <c r="J17" s="73">
        <v>1475472</v>
      </c>
      <c r="L17" s="498"/>
    </row>
  </sheetData>
  <mergeCells count="7">
    <mergeCell ref="B4:J4"/>
    <mergeCell ref="D8:E8"/>
    <mergeCell ref="F8:F10"/>
    <mergeCell ref="G8:G10"/>
    <mergeCell ref="H8:H10"/>
    <mergeCell ref="I8:I10"/>
    <mergeCell ref="J9:J10"/>
  </mergeCells>
  <hyperlinks>
    <hyperlink ref="K4" location="Index!A1" display="Back to index" xr:uid="{C1E75EFC-5573-4A89-BD83-0B5FE2835411}"/>
  </hyperlink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50E2-A6D6-421F-847B-A1D09923AE28}">
  <sheetPr codeName="Sheet39"/>
  <dimension ref="B2:Q21"/>
  <sheetViews>
    <sheetView showGridLines="0" zoomScaleNormal="100" workbookViewId="0"/>
  </sheetViews>
  <sheetFormatPr defaultColWidth="8.64453125" defaultRowHeight="13.7" x14ac:dyDescent="0.4"/>
  <cols>
    <col min="1" max="4" width="8.64453125" style="6"/>
    <col min="5" max="5" width="12.52734375" style="6" customWidth="1"/>
    <col min="6" max="9" width="8.64453125" style="6"/>
    <col min="10" max="10" width="11" style="6" customWidth="1"/>
    <col min="11" max="11" width="10" style="6" customWidth="1"/>
    <col min="12" max="16384" width="8.64453125" style="6"/>
  </cols>
  <sheetData>
    <row r="2" spans="2:17" x14ac:dyDescent="0.4">
      <c r="B2" s="366" t="s">
        <v>266</v>
      </c>
      <c r="C2" s="366"/>
      <c r="D2" s="366"/>
      <c r="E2" s="366"/>
      <c r="F2" s="366"/>
      <c r="G2" s="366"/>
      <c r="H2" s="366"/>
      <c r="I2" s="366"/>
    </row>
    <row r="4" spans="2:17" x14ac:dyDescent="0.4">
      <c r="B4" s="364" t="s">
        <v>267</v>
      </c>
      <c r="C4" s="364"/>
      <c r="D4" s="364"/>
      <c r="E4" s="364"/>
      <c r="F4" s="364"/>
      <c r="G4" s="364"/>
      <c r="H4" s="364"/>
      <c r="I4" s="364"/>
      <c r="J4" s="364"/>
      <c r="K4" s="364"/>
      <c r="L4" s="364"/>
      <c r="M4" s="364"/>
      <c r="N4" s="364"/>
      <c r="O4" s="364"/>
      <c r="P4" s="364"/>
      <c r="Q4" s="9" t="s">
        <v>67</v>
      </c>
    </row>
    <row r="8" spans="2:17" x14ac:dyDescent="0.4">
      <c r="B8" s="239"/>
      <c r="C8" s="367"/>
      <c r="D8" s="367"/>
      <c r="E8" s="240" t="s">
        <v>68</v>
      </c>
      <c r="F8" s="240" t="s">
        <v>69</v>
      </c>
      <c r="G8" s="368" t="s">
        <v>70</v>
      </c>
      <c r="H8" s="368"/>
      <c r="I8" s="240" t="s">
        <v>71</v>
      </c>
      <c r="J8" s="241" t="s">
        <v>72</v>
      </c>
      <c r="K8" s="241" t="s">
        <v>73</v>
      </c>
      <c r="L8" s="369" t="s">
        <v>74</v>
      </c>
      <c r="M8" s="369"/>
      <c r="N8" s="369" t="s">
        <v>170</v>
      </c>
      <c r="O8" s="369"/>
      <c r="P8" s="369"/>
    </row>
    <row r="9" spans="2:17" ht="78" customHeight="1" x14ac:dyDescent="0.4">
      <c r="B9" s="242"/>
      <c r="C9" s="370"/>
      <c r="D9" s="370"/>
      <c r="E9" s="371" t="s">
        <v>268</v>
      </c>
      <c r="F9" s="372"/>
      <c r="G9" s="372"/>
      <c r="H9" s="372"/>
      <c r="I9" s="373"/>
      <c r="J9" s="373" t="s">
        <v>269</v>
      </c>
      <c r="K9" s="374"/>
      <c r="L9" s="375" t="s">
        <v>270</v>
      </c>
      <c r="M9" s="375"/>
      <c r="N9" s="375"/>
      <c r="O9" s="375"/>
      <c r="P9" s="375"/>
      <c r="Q9" s="210"/>
    </row>
    <row r="10" spans="2:17" ht="33" customHeight="1" x14ac:dyDescent="0.4">
      <c r="B10" s="242"/>
      <c r="C10" s="370"/>
      <c r="D10" s="376"/>
      <c r="E10" s="377" t="s">
        <v>271</v>
      </c>
      <c r="F10" s="379" t="s">
        <v>272</v>
      </c>
      <c r="G10" s="379"/>
      <c r="H10" s="379"/>
      <c r="I10" s="379"/>
      <c r="J10" s="374" t="s">
        <v>273</v>
      </c>
      <c r="K10" s="374" t="s">
        <v>274</v>
      </c>
      <c r="L10" s="380"/>
      <c r="M10" s="380"/>
      <c r="N10" s="381" t="s">
        <v>275</v>
      </c>
      <c r="O10" s="382"/>
      <c r="P10" s="383"/>
    </row>
    <row r="11" spans="2:17" ht="43.35" customHeight="1" x14ac:dyDescent="0.4">
      <c r="B11" s="245"/>
      <c r="C11" s="387"/>
      <c r="D11" s="388"/>
      <c r="E11" s="378"/>
      <c r="F11" s="244"/>
      <c r="G11" s="374" t="s">
        <v>276</v>
      </c>
      <c r="H11" s="374"/>
      <c r="I11" s="243" t="s">
        <v>277</v>
      </c>
      <c r="J11" s="374"/>
      <c r="K11" s="374"/>
      <c r="L11" s="389"/>
      <c r="M11" s="390"/>
      <c r="N11" s="384"/>
      <c r="O11" s="385"/>
      <c r="P11" s="386"/>
    </row>
    <row r="12" spans="2:17" ht="51" customHeight="1" x14ac:dyDescent="0.4">
      <c r="B12" s="247" t="s">
        <v>278</v>
      </c>
      <c r="C12" s="391" t="s">
        <v>279</v>
      </c>
      <c r="D12" s="391"/>
      <c r="E12" s="69">
        <v>105445</v>
      </c>
      <c r="F12" s="295">
        <v>12617</v>
      </c>
      <c r="G12" s="392">
        <v>12617</v>
      </c>
      <c r="H12" s="393"/>
      <c r="I12" s="295">
        <v>12617</v>
      </c>
      <c r="J12" s="69">
        <v>-4484</v>
      </c>
      <c r="K12" s="69">
        <v>-4115</v>
      </c>
      <c r="L12" s="392">
        <v>91626</v>
      </c>
      <c r="M12" s="393"/>
      <c r="N12" s="392">
        <v>7405</v>
      </c>
      <c r="O12" s="394"/>
      <c r="P12" s="393"/>
    </row>
    <row r="13" spans="2:17" ht="51" customHeight="1" x14ac:dyDescent="0.4">
      <c r="B13" s="94" t="s">
        <v>280</v>
      </c>
      <c r="C13" s="395" t="s">
        <v>281</v>
      </c>
      <c r="D13" s="395"/>
      <c r="E13" s="69">
        <v>0</v>
      </c>
      <c r="F13" s="295">
        <v>0</v>
      </c>
      <c r="G13" s="392">
        <v>0</v>
      </c>
      <c r="H13" s="393"/>
      <c r="I13" s="295">
        <v>0</v>
      </c>
      <c r="J13" s="295">
        <v>0</v>
      </c>
      <c r="K13" s="295">
        <v>0</v>
      </c>
      <c r="L13" s="392">
        <v>0</v>
      </c>
      <c r="M13" s="393"/>
      <c r="N13" s="392">
        <v>0</v>
      </c>
      <c r="O13" s="394"/>
      <c r="P13" s="393"/>
    </row>
    <row r="14" spans="2:17" ht="51" customHeight="1" x14ac:dyDescent="0.4">
      <c r="B14" s="94" t="s">
        <v>282</v>
      </c>
      <c r="C14" s="395" t="s">
        <v>283</v>
      </c>
      <c r="D14" s="395"/>
      <c r="E14" s="69">
        <v>0</v>
      </c>
      <c r="F14" s="295">
        <v>0</v>
      </c>
      <c r="G14" s="392">
        <v>0</v>
      </c>
      <c r="H14" s="393"/>
      <c r="I14" s="295">
        <v>0</v>
      </c>
      <c r="J14" s="295">
        <v>0</v>
      </c>
      <c r="K14" s="295">
        <v>0</v>
      </c>
      <c r="L14" s="392">
        <v>0</v>
      </c>
      <c r="M14" s="393"/>
      <c r="N14" s="392">
        <v>0</v>
      </c>
      <c r="O14" s="394"/>
      <c r="P14" s="393"/>
    </row>
    <row r="15" spans="2:17" ht="51" customHeight="1" x14ac:dyDescent="0.4">
      <c r="B15" s="94" t="s">
        <v>284</v>
      </c>
      <c r="C15" s="395" t="s">
        <v>285</v>
      </c>
      <c r="D15" s="395"/>
      <c r="E15" s="69">
        <v>0</v>
      </c>
      <c r="F15" s="295">
        <v>0</v>
      </c>
      <c r="G15" s="392">
        <v>0</v>
      </c>
      <c r="H15" s="393"/>
      <c r="I15" s="295">
        <v>0</v>
      </c>
      <c r="J15" s="295">
        <v>0</v>
      </c>
      <c r="K15" s="295">
        <v>0</v>
      </c>
      <c r="L15" s="392">
        <v>0</v>
      </c>
      <c r="M15" s="393"/>
      <c r="N15" s="392">
        <v>0</v>
      </c>
      <c r="O15" s="394"/>
      <c r="P15" s="393"/>
    </row>
    <row r="16" spans="2:17" ht="51" customHeight="1" x14ac:dyDescent="0.4">
      <c r="B16" s="94" t="s">
        <v>286</v>
      </c>
      <c r="C16" s="395" t="s">
        <v>287</v>
      </c>
      <c r="D16" s="395"/>
      <c r="E16" s="295">
        <v>4821</v>
      </c>
      <c r="F16" s="295">
        <v>632</v>
      </c>
      <c r="G16" s="392">
        <v>632</v>
      </c>
      <c r="H16" s="393"/>
      <c r="I16" s="295">
        <v>632</v>
      </c>
      <c r="J16" s="69">
        <v>-310</v>
      </c>
      <c r="K16" s="69">
        <v>-99</v>
      </c>
      <c r="L16" s="392">
        <v>4290</v>
      </c>
      <c r="M16" s="393"/>
      <c r="N16" s="392">
        <v>525</v>
      </c>
      <c r="O16" s="394"/>
      <c r="P16" s="393"/>
    </row>
    <row r="17" spans="2:16" ht="51" customHeight="1" x14ac:dyDescent="0.4">
      <c r="B17" s="94" t="s">
        <v>288</v>
      </c>
      <c r="C17" s="395" t="s">
        <v>289</v>
      </c>
      <c r="D17" s="395"/>
      <c r="E17" s="295">
        <v>91279</v>
      </c>
      <c r="F17" s="295">
        <v>10272</v>
      </c>
      <c r="G17" s="392">
        <v>10272</v>
      </c>
      <c r="H17" s="393"/>
      <c r="I17" s="295">
        <v>10272</v>
      </c>
      <c r="J17" s="69">
        <v>-4005</v>
      </c>
      <c r="K17" s="69">
        <v>-3881</v>
      </c>
      <c r="L17" s="392">
        <v>77114</v>
      </c>
      <c r="M17" s="393"/>
      <c r="N17" s="392">
        <v>5403</v>
      </c>
      <c r="O17" s="394"/>
      <c r="P17" s="393"/>
    </row>
    <row r="18" spans="2:16" ht="51" customHeight="1" x14ac:dyDescent="0.4">
      <c r="B18" s="94" t="s">
        <v>290</v>
      </c>
      <c r="C18" s="395" t="s">
        <v>291</v>
      </c>
      <c r="D18" s="395"/>
      <c r="E18" s="295">
        <v>9345</v>
      </c>
      <c r="F18" s="295">
        <v>1713</v>
      </c>
      <c r="G18" s="392">
        <v>1713</v>
      </c>
      <c r="H18" s="393"/>
      <c r="I18" s="295">
        <v>1713</v>
      </c>
      <c r="J18" s="69">
        <v>-168</v>
      </c>
      <c r="K18" s="69">
        <v>-134</v>
      </c>
      <c r="L18" s="392">
        <v>10222</v>
      </c>
      <c r="M18" s="393"/>
      <c r="N18" s="392">
        <v>1478</v>
      </c>
      <c r="O18" s="394"/>
      <c r="P18" s="393"/>
    </row>
    <row r="19" spans="2:16" ht="51" customHeight="1" x14ac:dyDescent="0.4">
      <c r="B19" s="247" t="s">
        <v>292</v>
      </c>
      <c r="C19" s="391" t="s">
        <v>293</v>
      </c>
      <c r="D19" s="391"/>
      <c r="E19" s="295">
        <v>0</v>
      </c>
      <c r="F19" s="295">
        <v>0</v>
      </c>
      <c r="G19" s="392">
        <v>0</v>
      </c>
      <c r="H19" s="393"/>
      <c r="I19" s="295">
        <v>0</v>
      </c>
      <c r="J19" s="295">
        <v>0</v>
      </c>
      <c r="K19" s="295">
        <v>0</v>
      </c>
      <c r="L19" s="392">
        <v>0</v>
      </c>
      <c r="M19" s="393"/>
      <c r="N19" s="392">
        <v>0</v>
      </c>
      <c r="O19" s="394"/>
      <c r="P19" s="393"/>
    </row>
    <row r="20" spans="2:16" ht="30.75" customHeight="1" x14ac:dyDescent="0.4">
      <c r="B20" s="95" t="s">
        <v>294</v>
      </c>
      <c r="C20" s="401" t="s">
        <v>295</v>
      </c>
      <c r="D20" s="401"/>
      <c r="E20" s="296">
        <v>179</v>
      </c>
      <c r="F20" s="296">
        <v>24</v>
      </c>
      <c r="G20" s="402">
        <v>24</v>
      </c>
      <c r="H20" s="403"/>
      <c r="I20" s="296">
        <v>24</v>
      </c>
      <c r="J20" s="69">
        <v>-3</v>
      </c>
      <c r="K20" s="69">
        <v>-1</v>
      </c>
      <c r="L20" s="402">
        <v>193</v>
      </c>
      <c r="M20" s="403"/>
      <c r="N20" s="402">
        <v>23</v>
      </c>
      <c r="O20" s="404"/>
      <c r="P20" s="403"/>
    </row>
    <row r="21" spans="2:16" ht="35.25" customHeight="1" x14ac:dyDescent="0.4">
      <c r="B21" s="262">
        <v>10</v>
      </c>
      <c r="C21" s="399" t="s">
        <v>77</v>
      </c>
      <c r="D21" s="400"/>
      <c r="E21" s="223">
        <v>105624</v>
      </c>
      <c r="F21" s="223">
        <v>12641</v>
      </c>
      <c r="G21" s="396">
        <v>12641</v>
      </c>
      <c r="H21" s="398"/>
      <c r="I21" s="223">
        <v>12641</v>
      </c>
      <c r="J21" s="263">
        <v>-4487</v>
      </c>
      <c r="K21" s="263">
        <v>-4116</v>
      </c>
      <c r="L21" s="396">
        <v>91819</v>
      </c>
      <c r="M21" s="398"/>
      <c r="N21" s="396">
        <v>7428</v>
      </c>
      <c r="O21" s="397"/>
      <c r="P21" s="398"/>
    </row>
  </sheetData>
  <mergeCells count="60">
    <mergeCell ref="N21:P21"/>
    <mergeCell ref="L21:M21"/>
    <mergeCell ref="G21:H21"/>
    <mergeCell ref="C21:D21"/>
    <mergeCell ref="C20:D20"/>
    <mergeCell ref="G20:H20"/>
    <mergeCell ref="L20:M20"/>
    <mergeCell ref="N20:P20"/>
    <mergeCell ref="C18:D18"/>
    <mergeCell ref="G18:H18"/>
    <mergeCell ref="L18:M18"/>
    <mergeCell ref="N18:P18"/>
    <mergeCell ref="C19:D19"/>
    <mergeCell ref="G19:H19"/>
    <mergeCell ref="L19:M19"/>
    <mergeCell ref="N19:P19"/>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C12:D12"/>
    <mergeCell ref="G12:H12"/>
    <mergeCell ref="L12:M12"/>
    <mergeCell ref="N12:P12"/>
    <mergeCell ref="C13:D13"/>
    <mergeCell ref="G13:H13"/>
    <mergeCell ref="L13:M13"/>
    <mergeCell ref="N13:P13"/>
    <mergeCell ref="C9:D9"/>
    <mergeCell ref="E9:I9"/>
    <mergeCell ref="J9:K9"/>
    <mergeCell ref="L9:P9"/>
    <mergeCell ref="C10:D10"/>
    <mergeCell ref="E10:E11"/>
    <mergeCell ref="F10:I10"/>
    <mergeCell ref="J10:J11"/>
    <mergeCell ref="K10:K11"/>
    <mergeCell ref="L10:M10"/>
    <mergeCell ref="N10:P11"/>
    <mergeCell ref="C11:D11"/>
    <mergeCell ref="G11:H11"/>
    <mergeCell ref="L11:M11"/>
    <mergeCell ref="B2:I2"/>
    <mergeCell ref="B4:P4"/>
    <mergeCell ref="C8:D8"/>
    <mergeCell ref="G8:H8"/>
    <mergeCell ref="L8:M8"/>
    <mergeCell ref="N8:P8"/>
  </mergeCells>
  <hyperlinks>
    <hyperlink ref="Q4" location="Index!A1" display="Back to index" xr:uid="{F235D951-C09D-4E87-82E5-BE6D3C6CA634}"/>
  </hyperlinks>
  <pageMargins left="0.7" right="0.7" top="0.75" bottom="0.75" header="0.3" footer="0.3"/>
  <pageSetup paperSize="9" orientation="portrait" verticalDpi="0" r:id="rId1"/>
  <ignoredErrors>
    <ignoredError sqref="B12:B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3CA28-64AB-404B-BE55-3647F80CD139}">
  <sheetPr codeName="Sheet40"/>
  <dimension ref="B2:AA32"/>
  <sheetViews>
    <sheetView showGridLines="0" zoomScaleNormal="100" workbookViewId="0"/>
  </sheetViews>
  <sheetFormatPr defaultColWidth="8.64453125" defaultRowHeight="13.7" x14ac:dyDescent="0.4"/>
  <cols>
    <col min="1" max="4" width="8.64453125" style="6"/>
    <col min="5" max="5" width="16.52734375" style="6" customWidth="1"/>
    <col min="6" max="6" width="8.64453125" style="6"/>
    <col min="7" max="7" width="7" style="6" customWidth="1"/>
    <col min="8" max="8" width="8.87890625" style="6" customWidth="1"/>
    <col min="9" max="9" width="8.64453125" style="6"/>
    <col min="10" max="10" width="5" style="6" customWidth="1"/>
    <col min="11" max="11" width="8.64453125" style="6"/>
    <col min="12" max="12" width="5.52734375" style="6" customWidth="1"/>
    <col min="13" max="13" width="13.52734375" style="6" customWidth="1"/>
    <col min="14" max="14" width="8.87890625" style="6" customWidth="1"/>
    <col min="15" max="15" width="8.64453125" style="6"/>
    <col min="16" max="16" width="4.87890625" style="6" customWidth="1"/>
    <col min="17" max="17" width="8.64453125" style="6"/>
    <col min="18" max="18" width="7.52734375" style="6" customWidth="1"/>
    <col min="19" max="19" width="1.87890625" style="6" customWidth="1"/>
    <col min="20" max="20" width="8.64453125" style="6"/>
    <col min="21" max="21" width="5.3515625" style="6" customWidth="1"/>
    <col min="22" max="16384" width="8.64453125" style="6"/>
  </cols>
  <sheetData>
    <row r="2" spans="2:27" x14ac:dyDescent="0.4">
      <c r="B2" s="7" t="s">
        <v>296</v>
      </c>
    </row>
    <row r="4" spans="2:27" ht="23.25" customHeight="1" x14ac:dyDescent="0.4">
      <c r="B4" s="405" t="s">
        <v>297</v>
      </c>
      <c r="C4" s="406"/>
      <c r="D4" s="406"/>
      <c r="E4" s="406"/>
      <c r="F4" s="406"/>
      <c r="G4" s="406"/>
      <c r="H4" s="406"/>
      <c r="I4" s="406"/>
      <c r="J4" s="406"/>
      <c r="K4" s="406"/>
      <c r="L4" s="406"/>
      <c r="M4" s="406"/>
      <c r="N4" s="406"/>
      <c r="O4" s="406"/>
      <c r="P4" s="406"/>
      <c r="Q4" s="406"/>
      <c r="R4" s="406"/>
      <c r="S4" s="406"/>
      <c r="T4" s="406"/>
      <c r="U4" s="406"/>
      <c r="V4" s="406"/>
      <c r="W4" s="406"/>
      <c r="X4" s="406"/>
      <c r="Y4" s="406"/>
      <c r="Z4" s="406"/>
      <c r="AA4" s="9" t="s">
        <v>67</v>
      </c>
    </row>
    <row r="6" spans="2:27" x14ac:dyDescent="0.4">
      <c r="B6" s="239"/>
      <c r="C6" s="239"/>
      <c r="D6" s="239"/>
      <c r="E6" s="239"/>
      <c r="F6" s="239"/>
      <c r="G6" s="239"/>
      <c r="H6" s="239"/>
      <c r="I6" s="239"/>
      <c r="J6" s="239"/>
      <c r="K6" s="239"/>
      <c r="L6" s="239"/>
      <c r="M6" s="239"/>
      <c r="N6" s="239"/>
      <c r="O6" s="239"/>
      <c r="P6" s="239"/>
      <c r="Q6" s="239"/>
      <c r="R6" s="239"/>
      <c r="S6" s="239"/>
      <c r="T6" s="239"/>
      <c r="U6" s="239"/>
      <c r="V6" s="239"/>
      <c r="W6" s="239"/>
      <c r="X6" s="239"/>
      <c r="Y6" s="239"/>
      <c r="Z6" s="239"/>
    </row>
    <row r="7" spans="2:27" x14ac:dyDescent="0.4">
      <c r="B7" s="97"/>
      <c r="C7" s="412"/>
      <c r="D7" s="412"/>
      <c r="E7" s="246" t="s">
        <v>68</v>
      </c>
      <c r="F7" s="407" t="s">
        <v>69</v>
      </c>
      <c r="G7" s="407"/>
      <c r="H7" s="407" t="s">
        <v>70</v>
      </c>
      <c r="I7" s="407"/>
      <c r="J7" s="407" t="s">
        <v>71</v>
      </c>
      <c r="K7" s="407"/>
      <c r="L7" s="246" t="s">
        <v>72</v>
      </c>
      <c r="M7" s="407" t="s">
        <v>73</v>
      </c>
      <c r="N7" s="407"/>
      <c r="O7" s="407" t="s">
        <v>74</v>
      </c>
      <c r="P7" s="407"/>
      <c r="Q7" s="407" t="s">
        <v>170</v>
      </c>
      <c r="R7" s="407"/>
      <c r="S7" s="407" t="s">
        <v>171</v>
      </c>
      <c r="T7" s="407"/>
      <c r="U7" s="407" t="s">
        <v>172</v>
      </c>
      <c r="V7" s="407"/>
      <c r="W7" s="407" t="s">
        <v>173</v>
      </c>
      <c r="X7" s="407"/>
      <c r="Y7" s="407" t="s">
        <v>174</v>
      </c>
      <c r="Z7" s="407"/>
    </row>
    <row r="8" spans="2:27" ht="22.5" customHeight="1" x14ac:dyDescent="0.4">
      <c r="B8" s="98"/>
      <c r="C8" s="408"/>
      <c r="D8" s="408"/>
      <c r="E8" s="407" t="s">
        <v>298</v>
      </c>
      <c r="F8" s="407"/>
      <c r="G8" s="407"/>
      <c r="H8" s="407"/>
      <c r="I8" s="407"/>
      <c r="J8" s="407"/>
      <c r="K8" s="407"/>
      <c r="L8" s="407"/>
      <c r="M8" s="407"/>
      <c r="N8" s="407"/>
      <c r="O8" s="407"/>
      <c r="P8" s="407"/>
      <c r="Q8" s="407"/>
      <c r="R8" s="407"/>
      <c r="S8" s="407"/>
      <c r="T8" s="407"/>
      <c r="U8" s="407"/>
      <c r="V8" s="407"/>
      <c r="W8" s="407"/>
      <c r="X8" s="407"/>
      <c r="Y8" s="407"/>
      <c r="Z8" s="407"/>
    </row>
    <row r="9" spans="2:27" ht="28.5" customHeight="1" x14ac:dyDescent="0.4">
      <c r="B9" s="98"/>
      <c r="C9" s="408"/>
      <c r="D9" s="408"/>
      <c r="E9" s="409" t="s">
        <v>299</v>
      </c>
      <c r="F9" s="407"/>
      <c r="G9" s="407"/>
      <c r="H9" s="407"/>
      <c r="I9" s="407"/>
      <c r="J9" s="410" t="s">
        <v>300</v>
      </c>
      <c r="K9" s="410"/>
      <c r="L9" s="411"/>
      <c r="M9" s="411"/>
      <c r="N9" s="411"/>
      <c r="O9" s="411"/>
      <c r="P9" s="411"/>
      <c r="Q9" s="411"/>
      <c r="R9" s="411"/>
      <c r="S9" s="411"/>
      <c r="T9" s="411"/>
      <c r="U9" s="411"/>
      <c r="V9" s="411"/>
      <c r="W9" s="411"/>
      <c r="X9" s="411"/>
      <c r="Y9" s="411"/>
      <c r="Z9" s="411"/>
    </row>
    <row r="10" spans="2:27" ht="78" customHeight="1" x14ac:dyDescent="0.4">
      <c r="B10" s="99"/>
      <c r="C10" s="413"/>
      <c r="D10" s="414"/>
      <c r="E10" s="132"/>
      <c r="F10" s="411" t="s">
        <v>301</v>
      </c>
      <c r="G10" s="411"/>
      <c r="H10" s="411" t="s">
        <v>302</v>
      </c>
      <c r="I10" s="411"/>
      <c r="J10" s="412"/>
      <c r="K10" s="412"/>
      <c r="L10" s="247" t="s">
        <v>303</v>
      </c>
      <c r="M10" s="411" t="s">
        <v>304</v>
      </c>
      <c r="N10" s="411"/>
      <c r="O10" s="411" t="s">
        <v>305</v>
      </c>
      <c r="P10" s="411"/>
      <c r="Q10" s="411" t="s">
        <v>306</v>
      </c>
      <c r="R10" s="411"/>
      <c r="S10" s="411" t="s">
        <v>307</v>
      </c>
      <c r="T10" s="411"/>
      <c r="U10" s="411" t="s">
        <v>308</v>
      </c>
      <c r="V10" s="411"/>
      <c r="W10" s="411" t="s">
        <v>309</v>
      </c>
      <c r="X10" s="411"/>
      <c r="Y10" s="411" t="s">
        <v>276</v>
      </c>
      <c r="Z10" s="411"/>
    </row>
    <row r="11" spans="2:27" ht="21" customHeight="1" x14ac:dyDescent="0.4">
      <c r="B11" s="100" t="s">
        <v>278</v>
      </c>
      <c r="C11" s="416" t="s">
        <v>279</v>
      </c>
      <c r="D11" s="416"/>
      <c r="E11" s="295">
        <v>1126666</v>
      </c>
      <c r="F11" s="415">
        <v>1125833</v>
      </c>
      <c r="G11" s="415"/>
      <c r="H11" s="415">
        <v>834</v>
      </c>
      <c r="I11" s="415"/>
      <c r="J11" s="415">
        <v>22991</v>
      </c>
      <c r="K11" s="415"/>
      <c r="L11" s="295">
        <v>16317</v>
      </c>
      <c r="M11" s="415">
        <v>2362</v>
      </c>
      <c r="N11" s="415"/>
      <c r="O11" s="415">
        <v>2157</v>
      </c>
      <c r="P11" s="415"/>
      <c r="Q11" s="415">
        <v>853</v>
      </c>
      <c r="R11" s="415"/>
      <c r="S11" s="415">
        <v>304</v>
      </c>
      <c r="T11" s="415"/>
      <c r="U11" s="415">
        <v>38</v>
      </c>
      <c r="V11" s="415"/>
      <c r="W11" s="415">
        <v>940</v>
      </c>
      <c r="X11" s="415"/>
      <c r="Y11" s="415">
        <v>22971</v>
      </c>
      <c r="Z11" s="415"/>
    </row>
    <row r="12" spans="2:27" ht="21" customHeight="1" x14ac:dyDescent="0.4">
      <c r="B12" s="96" t="s">
        <v>280</v>
      </c>
      <c r="C12" s="417" t="s">
        <v>281</v>
      </c>
      <c r="D12" s="417"/>
      <c r="E12" s="295">
        <v>7891</v>
      </c>
      <c r="F12" s="415">
        <v>7891</v>
      </c>
      <c r="G12" s="415"/>
      <c r="H12" s="415">
        <v>0</v>
      </c>
      <c r="I12" s="415"/>
      <c r="J12" s="415">
        <v>0</v>
      </c>
      <c r="K12" s="415"/>
      <c r="L12" s="295">
        <v>0</v>
      </c>
      <c r="M12" s="415">
        <v>0</v>
      </c>
      <c r="N12" s="415"/>
      <c r="O12" s="415">
        <v>0</v>
      </c>
      <c r="P12" s="415"/>
      <c r="Q12" s="415">
        <v>0</v>
      </c>
      <c r="R12" s="415"/>
      <c r="S12" s="415">
        <v>0</v>
      </c>
      <c r="T12" s="415"/>
      <c r="U12" s="415">
        <v>0</v>
      </c>
      <c r="V12" s="415"/>
      <c r="W12" s="415">
        <v>0</v>
      </c>
      <c r="X12" s="415"/>
      <c r="Y12" s="415">
        <v>0</v>
      </c>
      <c r="Z12" s="415"/>
    </row>
    <row r="13" spans="2:27" ht="21" customHeight="1" x14ac:dyDescent="0.4">
      <c r="B13" s="96" t="s">
        <v>282</v>
      </c>
      <c r="C13" s="417" t="s">
        <v>283</v>
      </c>
      <c r="D13" s="417"/>
      <c r="E13" s="295">
        <v>9203</v>
      </c>
      <c r="F13" s="415">
        <v>9203</v>
      </c>
      <c r="G13" s="415"/>
      <c r="H13" s="415">
        <v>0</v>
      </c>
      <c r="I13" s="415"/>
      <c r="J13" s="415">
        <v>0</v>
      </c>
      <c r="K13" s="415"/>
      <c r="L13" s="295">
        <v>0</v>
      </c>
      <c r="M13" s="415">
        <v>0</v>
      </c>
      <c r="N13" s="415"/>
      <c r="O13" s="415">
        <v>0</v>
      </c>
      <c r="P13" s="415"/>
      <c r="Q13" s="415">
        <v>0</v>
      </c>
      <c r="R13" s="415"/>
      <c r="S13" s="415">
        <v>0</v>
      </c>
      <c r="T13" s="415"/>
      <c r="U13" s="415">
        <v>0</v>
      </c>
      <c r="V13" s="415"/>
      <c r="W13" s="415">
        <v>0</v>
      </c>
      <c r="X13" s="415"/>
      <c r="Y13" s="415">
        <v>0</v>
      </c>
      <c r="Z13" s="415"/>
    </row>
    <row r="14" spans="2:27" ht="21" customHeight="1" x14ac:dyDescent="0.4">
      <c r="B14" s="100" t="s">
        <v>284</v>
      </c>
      <c r="C14" s="417" t="s">
        <v>285</v>
      </c>
      <c r="D14" s="417"/>
      <c r="E14" s="295">
        <v>34079</v>
      </c>
      <c r="F14" s="415">
        <v>34079</v>
      </c>
      <c r="G14" s="415"/>
      <c r="H14" s="415">
        <v>0</v>
      </c>
      <c r="I14" s="415"/>
      <c r="J14" s="415">
        <v>0</v>
      </c>
      <c r="K14" s="415"/>
      <c r="L14" s="295">
        <v>0</v>
      </c>
      <c r="M14" s="415">
        <v>0</v>
      </c>
      <c r="N14" s="415"/>
      <c r="O14" s="415">
        <v>0</v>
      </c>
      <c r="P14" s="415"/>
      <c r="Q14" s="415">
        <v>0</v>
      </c>
      <c r="R14" s="415"/>
      <c r="S14" s="415">
        <v>0</v>
      </c>
      <c r="T14" s="415"/>
      <c r="U14" s="415">
        <v>0</v>
      </c>
      <c r="V14" s="415"/>
      <c r="W14" s="415">
        <v>0</v>
      </c>
      <c r="X14" s="415"/>
      <c r="Y14" s="415">
        <v>0</v>
      </c>
      <c r="Z14" s="415"/>
    </row>
    <row r="15" spans="2:27" ht="21" customHeight="1" x14ac:dyDescent="0.4">
      <c r="B15" s="96" t="s">
        <v>286</v>
      </c>
      <c r="C15" s="417" t="s">
        <v>287</v>
      </c>
      <c r="D15" s="417"/>
      <c r="E15" s="295">
        <v>32005</v>
      </c>
      <c r="F15" s="415">
        <v>31941</v>
      </c>
      <c r="G15" s="415"/>
      <c r="H15" s="415">
        <v>64</v>
      </c>
      <c r="I15" s="415"/>
      <c r="J15" s="415">
        <v>722</v>
      </c>
      <c r="K15" s="415"/>
      <c r="L15" s="295">
        <v>594</v>
      </c>
      <c r="M15" s="415">
        <v>20</v>
      </c>
      <c r="N15" s="415"/>
      <c r="O15" s="415">
        <v>0</v>
      </c>
      <c r="P15" s="415"/>
      <c r="Q15" s="415">
        <v>0</v>
      </c>
      <c r="R15" s="415"/>
      <c r="S15" s="415">
        <v>108</v>
      </c>
      <c r="T15" s="415"/>
      <c r="U15" s="415">
        <v>0</v>
      </c>
      <c r="V15" s="415"/>
      <c r="W15" s="415">
        <v>0</v>
      </c>
      <c r="X15" s="415"/>
      <c r="Y15" s="415">
        <v>722</v>
      </c>
      <c r="Z15" s="415"/>
    </row>
    <row r="16" spans="2:27" ht="21" customHeight="1" x14ac:dyDescent="0.4">
      <c r="B16" s="96" t="s">
        <v>288</v>
      </c>
      <c r="C16" s="417" t="s">
        <v>289</v>
      </c>
      <c r="D16" s="417"/>
      <c r="E16" s="295">
        <v>545864</v>
      </c>
      <c r="F16" s="415">
        <v>545373</v>
      </c>
      <c r="G16" s="415"/>
      <c r="H16" s="415">
        <v>491</v>
      </c>
      <c r="I16" s="415"/>
      <c r="J16" s="497">
        <v>16209</v>
      </c>
      <c r="K16" s="497"/>
      <c r="L16" s="295">
        <v>11622</v>
      </c>
      <c r="M16" s="415">
        <v>1556</v>
      </c>
      <c r="N16" s="415"/>
      <c r="O16" s="415">
        <v>1771</v>
      </c>
      <c r="P16" s="415"/>
      <c r="Q16" s="415">
        <v>310</v>
      </c>
      <c r="R16" s="415"/>
      <c r="S16" s="415">
        <v>98</v>
      </c>
      <c r="T16" s="415"/>
      <c r="U16" s="415">
        <v>6</v>
      </c>
      <c r="V16" s="415"/>
      <c r="W16" s="415">
        <v>826</v>
      </c>
      <c r="X16" s="415"/>
      <c r="Y16" s="415">
        <v>16189</v>
      </c>
      <c r="Z16" s="415"/>
    </row>
    <row r="17" spans="2:26" ht="21" customHeight="1" x14ac:dyDescent="0.4">
      <c r="B17" s="100" t="s">
        <v>290</v>
      </c>
      <c r="C17" s="418" t="s">
        <v>310</v>
      </c>
      <c r="D17" s="418"/>
      <c r="E17" s="297">
        <v>263094</v>
      </c>
      <c r="F17" s="415">
        <v>262603</v>
      </c>
      <c r="G17" s="415"/>
      <c r="H17" s="415">
        <v>491</v>
      </c>
      <c r="I17" s="415"/>
      <c r="J17" s="415">
        <v>13520</v>
      </c>
      <c r="K17" s="415"/>
      <c r="L17" s="295">
        <v>8953</v>
      </c>
      <c r="M17" s="415">
        <v>1556</v>
      </c>
      <c r="N17" s="415"/>
      <c r="O17" s="415">
        <v>1771</v>
      </c>
      <c r="P17" s="415"/>
      <c r="Q17" s="415">
        <v>310</v>
      </c>
      <c r="R17" s="415"/>
      <c r="S17" s="415">
        <v>98</v>
      </c>
      <c r="T17" s="415"/>
      <c r="U17" s="415">
        <v>6</v>
      </c>
      <c r="V17" s="415"/>
      <c r="W17" s="415">
        <v>826</v>
      </c>
      <c r="X17" s="415"/>
      <c r="Y17" s="415">
        <v>13520</v>
      </c>
      <c r="Z17" s="415"/>
    </row>
    <row r="18" spans="2:26" ht="21" customHeight="1" x14ac:dyDescent="0.4">
      <c r="B18" s="96" t="s">
        <v>292</v>
      </c>
      <c r="C18" s="417" t="s">
        <v>291</v>
      </c>
      <c r="D18" s="417"/>
      <c r="E18" s="295">
        <v>497624</v>
      </c>
      <c r="F18" s="415">
        <v>497346</v>
      </c>
      <c r="G18" s="415"/>
      <c r="H18" s="415">
        <v>278</v>
      </c>
      <c r="I18" s="415"/>
      <c r="J18" s="392">
        <v>6060</v>
      </c>
      <c r="K18" s="393"/>
      <c r="L18" s="295">
        <v>4102</v>
      </c>
      <c r="M18" s="415">
        <v>785</v>
      </c>
      <c r="N18" s="415"/>
      <c r="O18" s="415">
        <v>386</v>
      </c>
      <c r="P18" s="415"/>
      <c r="Q18" s="415">
        <v>543</v>
      </c>
      <c r="R18" s="415"/>
      <c r="S18" s="415">
        <v>97</v>
      </c>
      <c r="T18" s="415"/>
      <c r="U18" s="415">
        <v>33</v>
      </c>
      <c r="V18" s="415"/>
      <c r="W18" s="415">
        <v>114</v>
      </c>
      <c r="X18" s="415"/>
      <c r="Y18" s="415">
        <v>6060</v>
      </c>
      <c r="Z18" s="415"/>
    </row>
    <row r="19" spans="2:26" ht="21" customHeight="1" x14ac:dyDescent="0.4">
      <c r="B19" s="96" t="s">
        <v>294</v>
      </c>
      <c r="C19" s="416" t="s">
        <v>293</v>
      </c>
      <c r="D19" s="416"/>
      <c r="E19" s="295">
        <v>0</v>
      </c>
      <c r="F19" s="415">
        <v>0</v>
      </c>
      <c r="G19" s="415"/>
      <c r="H19" s="415">
        <v>0</v>
      </c>
      <c r="I19" s="415"/>
      <c r="J19" s="415">
        <v>0</v>
      </c>
      <c r="K19" s="415"/>
      <c r="L19" s="295">
        <v>0</v>
      </c>
      <c r="M19" s="415">
        <v>0</v>
      </c>
      <c r="N19" s="415"/>
      <c r="O19" s="415">
        <v>0</v>
      </c>
      <c r="P19" s="415"/>
      <c r="Q19" s="415">
        <v>0</v>
      </c>
      <c r="R19" s="415"/>
      <c r="S19" s="415">
        <v>0</v>
      </c>
      <c r="T19" s="415"/>
      <c r="U19" s="415">
        <v>0</v>
      </c>
      <c r="V19" s="415"/>
      <c r="W19" s="415">
        <v>0</v>
      </c>
      <c r="X19" s="415"/>
      <c r="Y19" s="415">
        <v>0</v>
      </c>
      <c r="Z19" s="415"/>
    </row>
    <row r="20" spans="2:26" ht="21" customHeight="1" x14ac:dyDescent="0.4">
      <c r="B20" s="100" t="s">
        <v>311</v>
      </c>
      <c r="C20" s="417" t="s">
        <v>281</v>
      </c>
      <c r="D20" s="417"/>
      <c r="E20" s="295">
        <v>0</v>
      </c>
      <c r="F20" s="415">
        <v>0</v>
      </c>
      <c r="G20" s="415"/>
      <c r="H20" s="415">
        <v>0</v>
      </c>
      <c r="I20" s="415"/>
      <c r="J20" s="415">
        <v>0</v>
      </c>
      <c r="K20" s="415"/>
      <c r="L20" s="295">
        <v>0</v>
      </c>
      <c r="M20" s="415">
        <v>0</v>
      </c>
      <c r="N20" s="415"/>
      <c r="O20" s="415">
        <v>0</v>
      </c>
      <c r="P20" s="415"/>
      <c r="Q20" s="415">
        <v>0</v>
      </c>
      <c r="R20" s="415"/>
      <c r="S20" s="415">
        <v>0</v>
      </c>
      <c r="T20" s="415"/>
      <c r="U20" s="415">
        <v>0</v>
      </c>
      <c r="V20" s="415"/>
      <c r="W20" s="415">
        <v>0</v>
      </c>
      <c r="X20" s="415"/>
      <c r="Y20" s="415">
        <v>0</v>
      </c>
      <c r="Z20" s="415"/>
    </row>
    <row r="21" spans="2:26" ht="21" customHeight="1" x14ac:dyDescent="0.4">
      <c r="B21" s="96" t="s">
        <v>312</v>
      </c>
      <c r="C21" s="417" t="s">
        <v>283</v>
      </c>
      <c r="D21" s="417"/>
      <c r="E21" s="295">
        <v>0</v>
      </c>
      <c r="F21" s="415">
        <v>0</v>
      </c>
      <c r="G21" s="415"/>
      <c r="H21" s="415">
        <v>0</v>
      </c>
      <c r="I21" s="415"/>
      <c r="J21" s="415">
        <v>0</v>
      </c>
      <c r="K21" s="415"/>
      <c r="L21" s="295">
        <v>0</v>
      </c>
      <c r="M21" s="415">
        <v>0</v>
      </c>
      <c r="N21" s="415"/>
      <c r="O21" s="415">
        <v>0</v>
      </c>
      <c r="P21" s="415"/>
      <c r="Q21" s="415">
        <v>0</v>
      </c>
      <c r="R21" s="415"/>
      <c r="S21" s="415">
        <v>0</v>
      </c>
      <c r="T21" s="415"/>
      <c r="U21" s="415">
        <v>0</v>
      </c>
      <c r="V21" s="415"/>
      <c r="W21" s="415">
        <v>0</v>
      </c>
      <c r="X21" s="415"/>
      <c r="Y21" s="415">
        <v>0</v>
      </c>
      <c r="Z21" s="415"/>
    </row>
    <row r="22" spans="2:26" ht="21" customHeight="1" x14ac:dyDescent="0.4">
      <c r="B22" s="96" t="s">
        <v>313</v>
      </c>
      <c r="C22" s="417" t="s">
        <v>285</v>
      </c>
      <c r="D22" s="417"/>
      <c r="E22" s="295">
        <v>0</v>
      </c>
      <c r="F22" s="415">
        <v>0</v>
      </c>
      <c r="G22" s="415"/>
      <c r="H22" s="415">
        <v>0</v>
      </c>
      <c r="I22" s="415"/>
      <c r="J22" s="415">
        <v>0</v>
      </c>
      <c r="K22" s="415"/>
      <c r="L22" s="295">
        <v>0</v>
      </c>
      <c r="M22" s="415">
        <v>0</v>
      </c>
      <c r="N22" s="415"/>
      <c r="O22" s="415">
        <v>0</v>
      </c>
      <c r="P22" s="415"/>
      <c r="Q22" s="415">
        <v>0</v>
      </c>
      <c r="R22" s="415"/>
      <c r="S22" s="415">
        <v>0</v>
      </c>
      <c r="T22" s="415"/>
      <c r="U22" s="415">
        <v>0</v>
      </c>
      <c r="V22" s="415"/>
      <c r="W22" s="415">
        <v>0</v>
      </c>
      <c r="X22" s="415"/>
      <c r="Y22" s="415">
        <v>0</v>
      </c>
      <c r="Z22" s="415"/>
    </row>
    <row r="23" spans="2:26" ht="21" customHeight="1" x14ac:dyDescent="0.4">
      <c r="B23" s="100" t="s">
        <v>314</v>
      </c>
      <c r="C23" s="417" t="s">
        <v>287</v>
      </c>
      <c r="D23" s="417"/>
      <c r="E23" s="295">
        <v>0</v>
      </c>
      <c r="F23" s="415">
        <v>0</v>
      </c>
      <c r="G23" s="415"/>
      <c r="H23" s="415">
        <v>0</v>
      </c>
      <c r="I23" s="415"/>
      <c r="J23" s="415">
        <v>0</v>
      </c>
      <c r="K23" s="415"/>
      <c r="L23" s="295">
        <v>0</v>
      </c>
      <c r="M23" s="415">
        <v>0</v>
      </c>
      <c r="N23" s="415"/>
      <c r="O23" s="415">
        <v>0</v>
      </c>
      <c r="P23" s="415"/>
      <c r="Q23" s="415">
        <v>0</v>
      </c>
      <c r="R23" s="415"/>
      <c r="S23" s="415">
        <v>0</v>
      </c>
      <c r="T23" s="415"/>
      <c r="U23" s="415">
        <v>0</v>
      </c>
      <c r="V23" s="415"/>
      <c r="W23" s="415">
        <v>0</v>
      </c>
      <c r="X23" s="415"/>
      <c r="Y23" s="415">
        <v>0</v>
      </c>
      <c r="Z23" s="415"/>
    </row>
    <row r="24" spans="2:26" ht="21" customHeight="1" x14ac:dyDescent="0.4">
      <c r="B24" s="96" t="s">
        <v>315</v>
      </c>
      <c r="C24" s="417" t="s">
        <v>289</v>
      </c>
      <c r="D24" s="417"/>
      <c r="E24" s="295">
        <v>0</v>
      </c>
      <c r="F24" s="415">
        <v>0</v>
      </c>
      <c r="G24" s="415"/>
      <c r="H24" s="415">
        <v>0</v>
      </c>
      <c r="I24" s="415"/>
      <c r="J24" s="415">
        <v>0</v>
      </c>
      <c r="K24" s="415"/>
      <c r="L24" s="295">
        <v>0</v>
      </c>
      <c r="M24" s="415">
        <v>0</v>
      </c>
      <c r="N24" s="415"/>
      <c r="O24" s="415">
        <v>0</v>
      </c>
      <c r="P24" s="415"/>
      <c r="Q24" s="415">
        <v>0</v>
      </c>
      <c r="R24" s="415"/>
      <c r="S24" s="415">
        <v>0</v>
      </c>
      <c r="T24" s="415"/>
      <c r="U24" s="415">
        <v>0</v>
      </c>
      <c r="V24" s="415"/>
      <c r="W24" s="415">
        <v>0</v>
      </c>
      <c r="X24" s="415"/>
      <c r="Y24" s="415">
        <v>0</v>
      </c>
      <c r="Z24" s="415"/>
    </row>
    <row r="25" spans="2:26" ht="23.45" customHeight="1" x14ac:dyDescent="0.4">
      <c r="B25" s="96" t="s">
        <v>316</v>
      </c>
      <c r="C25" s="416" t="s">
        <v>317</v>
      </c>
      <c r="D25" s="416"/>
      <c r="E25" s="295">
        <v>150980</v>
      </c>
      <c r="F25" s="419"/>
      <c r="G25" s="419"/>
      <c r="H25" s="419"/>
      <c r="I25" s="419"/>
      <c r="J25" s="415">
        <v>504</v>
      </c>
      <c r="K25" s="415"/>
      <c r="L25" s="298"/>
      <c r="M25" s="419"/>
      <c r="N25" s="419"/>
      <c r="O25" s="419"/>
      <c r="P25" s="419"/>
      <c r="Q25" s="419"/>
      <c r="R25" s="419"/>
      <c r="S25" s="419"/>
      <c r="T25" s="419"/>
      <c r="U25" s="419"/>
      <c r="V25" s="419"/>
      <c r="W25" s="419"/>
      <c r="X25" s="419"/>
      <c r="Y25" s="415">
        <v>504</v>
      </c>
      <c r="Z25" s="415"/>
    </row>
    <row r="26" spans="2:26" ht="21" customHeight="1" x14ac:dyDescent="0.4">
      <c r="B26" s="100" t="s">
        <v>318</v>
      </c>
      <c r="C26" s="417" t="s">
        <v>281</v>
      </c>
      <c r="D26" s="417"/>
      <c r="E26" s="295">
        <v>38</v>
      </c>
      <c r="F26" s="419"/>
      <c r="G26" s="419"/>
      <c r="H26" s="419"/>
      <c r="I26" s="419"/>
      <c r="J26" s="415">
        <v>0</v>
      </c>
      <c r="K26" s="415"/>
      <c r="L26" s="298"/>
      <c r="M26" s="419"/>
      <c r="N26" s="419"/>
      <c r="O26" s="419"/>
      <c r="P26" s="419"/>
      <c r="Q26" s="419"/>
      <c r="R26" s="419"/>
      <c r="S26" s="419"/>
      <c r="T26" s="419"/>
      <c r="U26" s="419"/>
      <c r="V26" s="419"/>
      <c r="W26" s="419"/>
      <c r="X26" s="419"/>
      <c r="Y26" s="415">
        <v>0</v>
      </c>
      <c r="Z26" s="415"/>
    </row>
    <row r="27" spans="2:26" ht="21" customHeight="1" x14ac:dyDescent="0.4">
      <c r="B27" s="96" t="s">
        <v>319</v>
      </c>
      <c r="C27" s="417" t="s">
        <v>283</v>
      </c>
      <c r="D27" s="417"/>
      <c r="E27" s="295">
        <v>5085</v>
      </c>
      <c r="F27" s="419"/>
      <c r="G27" s="419"/>
      <c r="H27" s="419"/>
      <c r="I27" s="419"/>
      <c r="J27" s="415">
        <v>0</v>
      </c>
      <c r="K27" s="415"/>
      <c r="L27" s="298"/>
      <c r="M27" s="419"/>
      <c r="N27" s="419"/>
      <c r="O27" s="419"/>
      <c r="P27" s="419"/>
      <c r="Q27" s="419"/>
      <c r="R27" s="419"/>
      <c r="S27" s="419"/>
      <c r="T27" s="419"/>
      <c r="U27" s="419"/>
      <c r="V27" s="419"/>
      <c r="W27" s="419"/>
      <c r="X27" s="419"/>
      <c r="Y27" s="415">
        <v>0</v>
      </c>
      <c r="Z27" s="415"/>
    </row>
    <row r="28" spans="2:26" ht="21" customHeight="1" x14ac:dyDescent="0.4">
      <c r="B28" s="96" t="s">
        <v>320</v>
      </c>
      <c r="C28" s="417" t="s">
        <v>285</v>
      </c>
      <c r="D28" s="417"/>
      <c r="E28" s="295">
        <v>1406</v>
      </c>
      <c r="F28" s="419"/>
      <c r="G28" s="419"/>
      <c r="H28" s="419"/>
      <c r="I28" s="419"/>
      <c r="J28" s="415">
        <v>0</v>
      </c>
      <c r="K28" s="415"/>
      <c r="L28" s="298"/>
      <c r="M28" s="419"/>
      <c r="N28" s="419"/>
      <c r="O28" s="419"/>
      <c r="P28" s="419"/>
      <c r="Q28" s="419"/>
      <c r="R28" s="419"/>
      <c r="S28" s="419"/>
      <c r="T28" s="419"/>
      <c r="U28" s="419"/>
      <c r="V28" s="419"/>
      <c r="W28" s="419"/>
      <c r="X28" s="419"/>
      <c r="Y28" s="415">
        <v>0</v>
      </c>
      <c r="Z28" s="415"/>
    </row>
    <row r="29" spans="2:26" ht="21" customHeight="1" x14ac:dyDescent="0.4">
      <c r="B29" s="100" t="s">
        <v>321</v>
      </c>
      <c r="C29" s="417" t="s">
        <v>287</v>
      </c>
      <c r="D29" s="417"/>
      <c r="E29" s="295">
        <v>9212</v>
      </c>
      <c r="F29" s="419"/>
      <c r="G29" s="419"/>
      <c r="H29" s="419"/>
      <c r="I29" s="419"/>
      <c r="J29" s="415">
        <v>0</v>
      </c>
      <c r="K29" s="415"/>
      <c r="L29" s="298"/>
      <c r="M29" s="419"/>
      <c r="N29" s="419"/>
      <c r="O29" s="419"/>
      <c r="P29" s="419"/>
      <c r="Q29" s="419"/>
      <c r="R29" s="419"/>
      <c r="S29" s="419"/>
      <c r="T29" s="419"/>
      <c r="U29" s="419"/>
      <c r="V29" s="419"/>
      <c r="W29" s="419"/>
      <c r="X29" s="419"/>
      <c r="Y29" s="415">
        <v>0</v>
      </c>
      <c r="Z29" s="415"/>
    </row>
    <row r="30" spans="2:26" ht="21" customHeight="1" x14ac:dyDescent="0.4">
      <c r="B30" s="96" t="s">
        <v>322</v>
      </c>
      <c r="C30" s="417" t="s">
        <v>289</v>
      </c>
      <c r="D30" s="417"/>
      <c r="E30" s="295">
        <v>103040</v>
      </c>
      <c r="F30" s="419"/>
      <c r="G30" s="419"/>
      <c r="H30" s="419"/>
      <c r="I30" s="419"/>
      <c r="J30" s="415">
        <v>421</v>
      </c>
      <c r="K30" s="415"/>
      <c r="L30" s="298"/>
      <c r="M30" s="419"/>
      <c r="N30" s="419"/>
      <c r="O30" s="419"/>
      <c r="P30" s="419"/>
      <c r="Q30" s="419"/>
      <c r="R30" s="419"/>
      <c r="S30" s="419"/>
      <c r="T30" s="419"/>
      <c r="U30" s="419"/>
      <c r="V30" s="419"/>
      <c r="W30" s="419"/>
      <c r="X30" s="419"/>
      <c r="Y30" s="415">
        <v>421</v>
      </c>
      <c r="Z30" s="415"/>
    </row>
    <row r="31" spans="2:26" ht="21" customHeight="1" x14ac:dyDescent="0.4">
      <c r="B31" s="96" t="s">
        <v>323</v>
      </c>
      <c r="C31" s="417" t="s">
        <v>291</v>
      </c>
      <c r="D31" s="417"/>
      <c r="E31" s="295">
        <v>32199</v>
      </c>
      <c r="F31" s="419"/>
      <c r="G31" s="419"/>
      <c r="H31" s="419"/>
      <c r="I31" s="419"/>
      <c r="J31" s="415">
        <v>83</v>
      </c>
      <c r="K31" s="415"/>
      <c r="L31" s="298"/>
      <c r="M31" s="419"/>
      <c r="N31" s="419"/>
      <c r="O31" s="419"/>
      <c r="P31" s="419"/>
      <c r="Q31" s="419"/>
      <c r="R31" s="419"/>
      <c r="S31" s="419"/>
      <c r="T31" s="419"/>
      <c r="U31" s="419"/>
      <c r="V31" s="419"/>
      <c r="W31" s="419"/>
      <c r="X31" s="419"/>
      <c r="Y31" s="415">
        <v>83</v>
      </c>
      <c r="Z31" s="415"/>
    </row>
    <row r="32" spans="2:26" x14ac:dyDescent="0.4">
      <c r="B32" s="100" t="s">
        <v>324</v>
      </c>
      <c r="C32" s="423" t="s">
        <v>77</v>
      </c>
      <c r="D32" s="423"/>
      <c r="E32" s="248">
        <v>1277646</v>
      </c>
      <c r="F32" s="420">
        <v>1125833</v>
      </c>
      <c r="G32" s="422"/>
      <c r="H32" s="420">
        <v>834</v>
      </c>
      <c r="I32" s="422"/>
      <c r="J32" s="420">
        <v>23495</v>
      </c>
      <c r="K32" s="422"/>
      <c r="L32" s="248">
        <v>16317</v>
      </c>
      <c r="M32" s="420">
        <v>2362</v>
      </c>
      <c r="N32" s="422"/>
      <c r="O32" s="420">
        <v>2157</v>
      </c>
      <c r="P32" s="421"/>
      <c r="Q32" s="420">
        <v>853</v>
      </c>
      <c r="R32" s="422"/>
      <c r="S32" s="420">
        <v>304</v>
      </c>
      <c r="T32" s="422"/>
      <c r="U32" s="420">
        <v>38</v>
      </c>
      <c r="V32" s="422"/>
      <c r="W32" s="420">
        <v>940</v>
      </c>
      <c r="X32" s="422"/>
      <c r="Y32" s="420">
        <v>23475</v>
      </c>
      <c r="Z32" s="422"/>
    </row>
  </sheetData>
  <mergeCells count="270">
    <mergeCell ref="O32:P32"/>
    <mergeCell ref="Q32:R32"/>
    <mergeCell ref="S32:T32"/>
    <mergeCell ref="U32:V32"/>
    <mergeCell ref="W32:X32"/>
    <mergeCell ref="Y32:Z32"/>
    <mergeCell ref="C32:D32"/>
    <mergeCell ref="F32:G32"/>
    <mergeCell ref="H32:I32"/>
    <mergeCell ref="J32:K32"/>
    <mergeCell ref="M32:N32"/>
    <mergeCell ref="O31:P31"/>
    <mergeCell ref="Q31:R31"/>
    <mergeCell ref="S31:T31"/>
    <mergeCell ref="U31:V31"/>
    <mergeCell ref="W31:X31"/>
    <mergeCell ref="Y31:Z31"/>
    <mergeCell ref="C31:D31"/>
    <mergeCell ref="F31:G31"/>
    <mergeCell ref="H31:I31"/>
    <mergeCell ref="J31:K31"/>
    <mergeCell ref="M31:N31"/>
    <mergeCell ref="O30:P30"/>
    <mergeCell ref="Q30:R30"/>
    <mergeCell ref="S30:T30"/>
    <mergeCell ref="U30:V30"/>
    <mergeCell ref="W30:X30"/>
    <mergeCell ref="Y30:Z30"/>
    <mergeCell ref="C30:D30"/>
    <mergeCell ref="F30:G30"/>
    <mergeCell ref="H30:I30"/>
    <mergeCell ref="J30:K30"/>
    <mergeCell ref="M30:N30"/>
    <mergeCell ref="O29:P29"/>
    <mergeCell ref="Q29:R29"/>
    <mergeCell ref="S29:T29"/>
    <mergeCell ref="U29:V29"/>
    <mergeCell ref="W29:X29"/>
    <mergeCell ref="Y29:Z29"/>
    <mergeCell ref="C29:D29"/>
    <mergeCell ref="F29:G29"/>
    <mergeCell ref="H29:I29"/>
    <mergeCell ref="J29:K29"/>
    <mergeCell ref="M29:N29"/>
    <mergeCell ref="O28:P28"/>
    <mergeCell ref="Q28:R28"/>
    <mergeCell ref="S28:T28"/>
    <mergeCell ref="U28:V28"/>
    <mergeCell ref="W28:X28"/>
    <mergeCell ref="Y28:Z28"/>
    <mergeCell ref="C28:D28"/>
    <mergeCell ref="F28:G28"/>
    <mergeCell ref="H28:I28"/>
    <mergeCell ref="J28:K28"/>
    <mergeCell ref="M28:N28"/>
    <mergeCell ref="O27:P27"/>
    <mergeCell ref="Q27:R27"/>
    <mergeCell ref="S27:T27"/>
    <mergeCell ref="U27:V27"/>
    <mergeCell ref="W27:X27"/>
    <mergeCell ref="Y27:Z27"/>
    <mergeCell ref="C27:D27"/>
    <mergeCell ref="F27:G27"/>
    <mergeCell ref="H27:I27"/>
    <mergeCell ref="J27:K27"/>
    <mergeCell ref="M27:N27"/>
    <mergeCell ref="O26:P26"/>
    <mergeCell ref="Q26:R26"/>
    <mergeCell ref="S26:T26"/>
    <mergeCell ref="U26:V26"/>
    <mergeCell ref="W26:X26"/>
    <mergeCell ref="Y26:Z26"/>
    <mergeCell ref="C26:D26"/>
    <mergeCell ref="F26:G26"/>
    <mergeCell ref="H26:I26"/>
    <mergeCell ref="J26:K26"/>
    <mergeCell ref="M26:N26"/>
    <mergeCell ref="O25:P25"/>
    <mergeCell ref="Q25:R25"/>
    <mergeCell ref="S25:T25"/>
    <mergeCell ref="U25:V25"/>
    <mergeCell ref="W25:X25"/>
    <mergeCell ref="Y25:Z25"/>
    <mergeCell ref="C25:D25"/>
    <mergeCell ref="F25:G25"/>
    <mergeCell ref="H25:I25"/>
    <mergeCell ref="J25:K25"/>
    <mergeCell ref="M25:N25"/>
    <mergeCell ref="O24:P24"/>
    <mergeCell ref="Q24:R24"/>
    <mergeCell ref="S24:T24"/>
    <mergeCell ref="U24:V24"/>
    <mergeCell ref="W24:X24"/>
    <mergeCell ref="Y24:Z24"/>
    <mergeCell ref="C24:D24"/>
    <mergeCell ref="F24:G24"/>
    <mergeCell ref="H24:I24"/>
    <mergeCell ref="J24:K24"/>
    <mergeCell ref="M24:N24"/>
    <mergeCell ref="O23:P23"/>
    <mergeCell ref="Q23:R23"/>
    <mergeCell ref="S23:T23"/>
    <mergeCell ref="U23:V23"/>
    <mergeCell ref="W23:X23"/>
    <mergeCell ref="Y23:Z23"/>
    <mergeCell ref="C23:D23"/>
    <mergeCell ref="F23:G23"/>
    <mergeCell ref="H23:I23"/>
    <mergeCell ref="J23:K23"/>
    <mergeCell ref="M23:N23"/>
    <mergeCell ref="O22:P22"/>
    <mergeCell ref="Q22:R22"/>
    <mergeCell ref="S22:T22"/>
    <mergeCell ref="U22:V22"/>
    <mergeCell ref="W22:X22"/>
    <mergeCell ref="Y22:Z22"/>
    <mergeCell ref="C22:D22"/>
    <mergeCell ref="F22:G22"/>
    <mergeCell ref="H22:I22"/>
    <mergeCell ref="J22:K22"/>
    <mergeCell ref="M22:N22"/>
    <mergeCell ref="O21:P21"/>
    <mergeCell ref="Q21:R21"/>
    <mergeCell ref="S21:T21"/>
    <mergeCell ref="U21:V21"/>
    <mergeCell ref="W21:X21"/>
    <mergeCell ref="Y21:Z21"/>
    <mergeCell ref="C21:D21"/>
    <mergeCell ref="F21:G21"/>
    <mergeCell ref="H21:I21"/>
    <mergeCell ref="J21:K21"/>
    <mergeCell ref="M21:N21"/>
    <mergeCell ref="O20:P20"/>
    <mergeCell ref="Q20:R20"/>
    <mergeCell ref="S20:T20"/>
    <mergeCell ref="U20:V20"/>
    <mergeCell ref="W20:X20"/>
    <mergeCell ref="Y20:Z20"/>
    <mergeCell ref="C20:D20"/>
    <mergeCell ref="F20:G20"/>
    <mergeCell ref="H20:I20"/>
    <mergeCell ref="J20:K20"/>
    <mergeCell ref="M20:N20"/>
    <mergeCell ref="O19:P19"/>
    <mergeCell ref="Q19:R19"/>
    <mergeCell ref="S19:T19"/>
    <mergeCell ref="U19:V19"/>
    <mergeCell ref="W19:X19"/>
    <mergeCell ref="Y19:Z19"/>
    <mergeCell ref="C19:D19"/>
    <mergeCell ref="F19:G19"/>
    <mergeCell ref="H19:I19"/>
    <mergeCell ref="J19:K19"/>
    <mergeCell ref="M19:N19"/>
    <mergeCell ref="O18:P18"/>
    <mergeCell ref="Q18:R18"/>
    <mergeCell ref="S18:T18"/>
    <mergeCell ref="U18:V18"/>
    <mergeCell ref="W18:X18"/>
    <mergeCell ref="Y18:Z18"/>
    <mergeCell ref="C18:D18"/>
    <mergeCell ref="F18:G18"/>
    <mergeCell ref="H18:I18"/>
    <mergeCell ref="J18:K18"/>
    <mergeCell ref="M18:N18"/>
    <mergeCell ref="O17:P17"/>
    <mergeCell ref="Q17:R17"/>
    <mergeCell ref="S17:T17"/>
    <mergeCell ref="U17:V17"/>
    <mergeCell ref="W17:X17"/>
    <mergeCell ref="Y17:Z17"/>
    <mergeCell ref="C17:D17"/>
    <mergeCell ref="F17:G17"/>
    <mergeCell ref="H17:I17"/>
    <mergeCell ref="J17:K17"/>
    <mergeCell ref="M17:N17"/>
    <mergeCell ref="O16:P16"/>
    <mergeCell ref="Q16:R16"/>
    <mergeCell ref="S16:T16"/>
    <mergeCell ref="U16:V16"/>
    <mergeCell ref="W16:X16"/>
    <mergeCell ref="Y16:Z16"/>
    <mergeCell ref="C16:D16"/>
    <mergeCell ref="F16:G16"/>
    <mergeCell ref="H16:I16"/>
    <mergeCell ref="J16:K16"/>
    <mergeCell ref="M16:N16"/>
    <mergeCell ref="O15:P15"/>
    <mergeCell ref="Q15:R15"/>
    <mergeCell ref="S15:T15"/>
    <mergeCell ref="U15:V15"/>
    <mergeCell ref="W15:X15"/>
    <mergeCell ref="Y15:Z15"/>
    <mergeCell ref="C15:D15"/>
    <mergeCell ref="F15:G15"/>
    <mergeCell ref="H15:I15"/>
    <mergeCell ref="J15:K15"/>
    <mergeCell ref="M15:N15"/>
    <mergeCell ref="O14:P14"/>
    <mergeCell ref="Q14:R14"/>
    <mergeCell ref="S14:T14"/>
    <mergeCell ref="U14:V14"/>
    <mergeCell ref="W14:X14"/>
    <mergeCell ref="Y14:Z14"/>
    <mergeCell ref="C14:D14"/>
    <mergeCell ref="F14:G14"/>
    <mergeCell ref="H14:I14"/>
    <mergeCell ref="J14:K14"/>
    <mergeCell ref="M14:N14"/>
    <mergeCell ref="O13:P13"/>
    <mergeCell ref="Q13:R13"/>
    <mergeCell ref="S13:T13"/>
    <mergeCell ref="U13:V13"/>
    <mergeCell ref="W13:X13"/>
    <mergeCell ref="Y13:Z13"/>
    <mergeCell ref="C13:D13"/>
    <mergeCell ref="F13:G13"/>
    <mergeCell ref="H13:I13"/>
    <mergeCell ref="J13:K13"/>
    <mergeCell ref="M13:N13"/>
    <mergeCell ref="O12:P12"/>
    <mergeCell ref="Q12:R12"/>
    <mergeCell ref="S12:T12"/>
    <mergeCell ref="U12:V12"/>
    <mergeCell ref="W12:X12"/>
    <mergeCell ref="Y12:Z12"/>
    <mergeCell ref="C12:D12"/>
    <mergeCell ref="F12:G12"/>
    <mergeCell ref="H12:I12"/>
    <mergeCell ref="J12:K12"/>
    <mergeCell ref="M12:N12"/>
    <mergeCell ref="O11:P11"/>
    <mergeCell ref="Q11:R11"/>
    <mergeCell ref="S11:T11"/>
    <mergeCell ref="U11:V11"/>
    <mergeCell ref="W11:X11"/>
    <mergeCell ref="Y11:Z11"/>
    <mergeCell ref="C11:D11"/>
    <mergeCell ref="F11:G11"/>
    <mergeCell ref="H11:I11"/>
    <mergeCell ref="J11:K11"/>
    <mergeCell ref="M11:N11"/>
    <mergeCell ref="O10:P10"/>
    <mergeCell ref="Q10:R10"/>
    <mergeCell ref="S10:T10"/>
    <mergeCell ref="U10:V10"/>
    <mergeCell ref="W10:X10"/>
    <mergeCell ref="Y10:Z10"/>
    <mergeCell ref="C10:D10"/>
    <mergeCell ref="F10:G10"/>
    <mergeCell ref="H10:I10"/>
    <mergeCell ref="J10:K10"/>
    <mergeCell ref="M10:N10"/>
    <mergeCell ref="B4:Z4"/>
    <mergeCell ref="W7:X7"/>
    <mergeCell ref="Y7:Z7"/>
    <mergeCell ref="C8:D8"/>
    <mergeCell ref="E8:Z8"/>
    <mergeCell ref="C9:D9"/>
    <mergeCell ref="E9:I9"/>
    <mergeCell ref="J9:Z9"/>
    <mergeCell ref="M7:N7"/>
    <mergeCell ref="O7:P7"/>
    <mergeCell ref="Q7:R7"/>
    <mergeCell ref="S7:T7"/>
    <mergeCell ref="U7:V7"/>
    <mergeCell ref="C7:D7"/>
    <mergeCell ref="F7:G7"/>
    <mergeCell ref="H7:I7"/>
    <mergeCell ref="J7:K7"/>
  </mergeCells>
  <phoneticPr fontId="24" type="noConversion"/>
  <hyperlinks>
    <hyperlink ref="AA4" location="Index!A1" display="Back to index" xr:uid="{75A61194-F2A4-4C0F-8256-9CFA2C736F1E}"/>
  </hyperlinks>
  <pageMargins left="0.7" right="0.7" top="0.75" bottom="0.75" header="0.3" footer="0.3"/>
  <pageSetup paperSize="9" orientation="portrait" verticalDpi="0" r:id="rId1"/>
  <ignoredErrors>
    <ignoredError sqref="B11:B3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EF7B-604F-4E35-88C7-D08C822669E4}">
  <sheetPr codeName="Sheet41"/>
  <dimension ref="B2:S142"/>
  <sheetViews>
    <sheetView showGridLines="0" zoomScaleNormal="100" workbookViewId="0"/>
  </sheetViews>
  <sheetFormatPr defaultColWidth="8.64453125" defaultRowHeight="13.7" x14ac:dyDescent="0.4"/>
  <cols>
    <col min="1" max="2" width="8.64453125" style="6"/>
    <col min="3" max="3" width="30" style="6" customWidth="1"/>
    <col min="4" max="15" width="8.64453125" style="6"/>
    <col min="16" max="16" width="10" style="6" customWidth="1"/>
    <col min="17" max="16384" width="8.64453125" style="6"/>
  </cols>
  <sheetData>
    <row r="2" spans="2:19" x14ac:dyDescent="0.4">
      <c r="B2" s="7" t="s">
        <v>325</v>
      </c>
    </row>
    <row r="4" spans="2:19" ht="27" customHeight="1" x14ac:dyDescent="0.4">
      <c r="B4" s="352" t="s">
        <v>326</v>
      </c>
      <c r="C4" s="353"/>
      <c r="D4" s="353"/>
      <c r="E4" s="353"/>
      <c r="F4" s="353"/>
      <c r="G4" s="353"/>
      <c r="H4" s="353"/>
      <c r="I4" s="353"/>
      <c r="J4" s="353"/>
      <c r="K4" s="353"/>
      <c r="L4" s="353"/>
      <c r="M4" s="353"/>
      <c r="N4" s="353"/>
      <c r="O4" s="353"/>
      <c r="P4" s="353"/>
      <c r="Q4" s="353"/>
      <c r="R4" s="353"/>
      <c r="S4" s="9" t="s">
        <v>67</v>
      </c>
    </row>
    <row r="7" spans="2:19" x14ac:dyDescent="0.4">
      <c r="B7" s="101"/>
      <c r="C7" s="101"/>
      <c r="D7" s="100" t="s">
        <v>68</v>
      </c>
      <c r="E7" s="100" t="s">
        <v>69</v>
      </c>
      <c r="F7" s="100" t="s">
        <v>70</v>
      </c>
      <c r="G7" s="100" t="s">
        <v>71</v>
      </c>
      <c r="H7" s="100" t="s">
        <v>72</v>
      </c>
      <c r="I7" s="100" t="s">
        <v>73</v>
      </c>
      <c r="J7" s="100" t="s">
        <v>74</v>
      </c>
      <c r="K7" s="100" t="s">
        <v>170</v>
      </c>
      <c r="L7" s="100" t="s">
        <v>171</v>
      </c>
      <c r="M7" s="100" t="s">
        <v>172</v>
      </c>
      <c r="N7" s="100" t="s">
        <v>173</v>
      </c>
      <c r="O7" s="100" t="s">
        <v>174</v>
      </c>
      <c r="P7" s="100" t="s">
        <v>175</v>
      </c>
      <c r="Q7" s="100" t="s">
        <v>327</v>
      </c>
      <c r="R7" s="100" t="s">
        <v>328</v>
      </c>
    </row>
    <row r="8" spans="2:19" ht="44.25" customHeight="1" x14ac:dyDescent="0.4">
      <c r="B8" s="102"/>
      <c r="C8" s="102"/>
      <c r="D8" s="411" t="s">
        <v>329</v>
      </c>
      <c r="E8" s="411"/>
      <c r="F8" s="411"/>
      <c r="G8" s="411"/>
      <c r="H8" s="411"/>
      <c r="I8" s="411"/>
      <c r="J8" s="411" t="s">
        <v>269</v>
      </c>
      <c r="K8" s="411"/>
      <c r="L8" s="411"/>
      <c r="M8" s="411"/>
      <c r="N8" s="411"/>
      <c r="O8" s="411"/>
      <c r="P8" s="411" t="s">
        <v>330</v>
      </c>
      <c r="Q8" s="411" t="s">
        <v>331</v>
      </c>
      <c r="R8" s="411"/>
    </row>
    <row r="9" spans="2:19" ht="66" customHeight="1" x14ac:dyDescent="0.4">
      <c r="B9" s="102"/>
      <c r="C9" s="102"/>
      <c r="D9" s="410" t="s">
        <v>299</v>
      </c>
      <c r="E9" s="411"/>
      <c r="F9" s="411"/>
      <c r="G9" s="410" t="s">
        <v>300</v>
      </c>
      <c r="H9" s="411"/>
      <c r="I9" s="411"/>
      <c r="J9" s="410" t="s">
        <v>332</v>
      </c>
      <c r="K9" s="411"/>
      <c r="L9" s="411"/>
      <c r="M9" s="410" t="s">
        <v>333</v>
      </c>
      <c r="N9" s="410"/>
      <c r="O9" s="411"/>
      <c r="P9" s="411"/>
      <c r="Q9" s="411" t="s">
        <v>334</v>
      </c>
      <c r="R9" s="411" t="s">
        <v>335</v>
      </c>
    </row>
    <row r="10" spans="2:19" ht="20.7" x14ac:dyDescent="0.4">
      <c r="B10" s="103"/>
      <c r="C10" s="104"/>
      <c r="D10" s="134"/>
      <c r="E10" s="247" t="s">
        <v>336</v>
      </c>
      <c r="F10" s="247" t="s">
        <v>337</v>
      </c>
      <c r="G10" s="134"/>
      <c r="H10" s="247" t="s">
        <v>337</v>
      </c>
      <c r="I10" s="247" t="s">
        <v>338</v>
      </c>
      <c r="J10" s="134"/>
      <c r="K10" s="247" t="s">
        <v>336</v>
      </c>
      <c r="L10" s="247" t="s">
        <v>337</v>
      </c>
      <c r="M10" s="134"/>
      <c r="N10" s="247" t="s">
        <v>337</v>
      </c>
      <c r="O10" s="133" t="s">
        <v>338</v>
      </c>
      <c r="P10" s="411"/>
      <c r="Q10" s="411"/>
      <c r="R10" s="411"/>
    </row>
    <row r="11" spans="2:19" x14ac:dyDescent="0.4">
      <c r="B11" s="105">
        <v>1</v>
      </c>
      <c r="C11" s="105" t="s">
        <v>279</v>
      </c>
      <c r="D11" s="296">
        <v>1126666</v>
      </c>
      <c r="E11" s="296">
        <v>972504</v>
      </c>
      <c r="F11" s="295">
        <v>154163</v>
      </c>
      <c r="G11" s="295">
        <v>22991</v>
      </c>
      <c r="H11" s="295">
        <v>0</v>
      </c>
      <c r="I11" s="295">
        <v>22978</v>
      </c>
      <c r="J11" s="295">
        <v>-10200</v>
      </c>
      <c r="K11" s="295">
        <v>-3823</v>
      </c>
      <c r="L11" s="295">
        <v>-6378</v>
      </c>
      <c r="M11" s="295">
        <v>-6558</v>
      </c>
      <c r="N11" s="299">
        <v>0</v>
      </c>
      <c r="O11" s="295">
        <v>-6558</v>
      </c>
      <c r="P11" s="295">
        <v>0</v>
      </c>
      <c r="Q11" s="295">
        <v>965759</v>
      </c>
      <c r="R11" s="295">
        <v>14695</v>
      </c>
    </row>
    <row r="12" spans="2:19" x14ac:dyDescent="0.4">
      <c r="B12" s="164">
        <v>2</v>
      </c>
      <c r="C12" s="164" t="s">
        <v>281</v>
      </c>
      <c r="D12" s="296">
        <v>7891</v>
      </c>
      <c r="E12" s="296">
        <v>7891</v>
      </c>
      <c r="F12" s="295">
        <v>0</v>
      </c>
      <c r="G12" s="295">
        <v>0</v>
      </c>
      <c r="H12" s="295">
        <v>0</v>
      </c>
      <c r="I12" s="295">
        <v>0</v>
      </c>
      <c r="J12" s="295">
        <v>0</v>
      </c>
      <c r="K12" s="295">
        <v>0</v>
      </c>
      <c r="L12" s="295">
        <v>0</v>
      </c>
      <c r="M12" s="295">
        <v>0</v>
      </c>
      <c r="N12" s="295">
        <v>0</v>
      </c>
      <c r="O12" s="295">
        <v>0</v>
      </c>
      <c r="P12" s="295">
        <v>0</v>
      </c>
      <c r="Q12" s="295">
        <v>0</v>
      </c>
      <c r="R12" s="295">
        <v>0</v>
      </c>
    </row>
    <row r="13" spans="2:19" x14ac:dyDescent="0.4">
      <c r="B13" s="164">
        <v>3</v>
      </c>
      <c r="C13" s="164" t="s">
        <v>283</v>
      </c>
      <c r="D13" s="296">
        <v>9203</v>
      </c>
      <c r="E13" s="296">
        <v>9198</v>
      </c>
      <c r="F13" s="295">
        <v>5</v>
      </c>
      <c r="G13" s="295">
        <v>0</v>
      </c>
      <c r="H13" s="295">
        <v>0</v>
      </c>
      <c r="I13" s="295">
        <v>0</v>
      </c>
      <c r="J13" s="295">
        <v>-12</v>
      </c>
      <c r="K13" s="295">
        <v>-11</v>
      </c>
      <c r="L13" s="295">
        <v>0</v>
      </c>
      <c r="M13" s="295">
        <v>0</v>
      </c>
      <c r="N13" s="295">
        <v>0</v>
      </c>
      <c r="O13" s="295">
        <v>0</v>
      </c>
      <c r="P13" s="295">
        <v>0</v>
      </c>
      <c r="Q13" s="295">
        <v>139</v>
      </c>
      <c r="R13" s="295">
        <v>0</v>
      </c>
    </row>
    <row r="14" spans="2:19" x14ac:dyDescent="0.4">
      <c r="B14" s="164">
        <v>4</v>
      </c>
      <c r="C14" s="164" t="s">
        <v>285</v>
      </c>
      <c r="D14" s="296">
        <v>34079</v>
      </c>
      <c r="E14" s="296">
        <v>34079</v>
      </c>
      <c r="F14" s="295">
        <v>0</v>
      </c>
      <c r="G14" s="295">
        <v>0</v>
      </c>
      <c r="H14" s="295">
        <v>0</v>
      </c>
      <c r="I14" s="295">
        <v>0</v>
      </c>
      <c r="J14" s="295">
        <v>-26</v>
      </c>
      <c r="K14" s="295">
        <v>-26</v>
      </c>
      <c r="L14" s="295">
        <v>0</v>
      </c>
      <c r="M14" s="295">
        <v>0</v>
      </c>
      <c r="N14" s="295">
        <v>0</v>
      </c>
      <c r="O14" s="295">
        <v>0</v>
      </c>
      <c r="P14" s="295">
        <v>0</v>
      </c>
      <c r="Q14" s="295">
        <v>0</v>
      </c>
      <c r="R14" s="295">
        <v>0</v>
      </c>
    </row>
    <row r="15" spans="2:19" x14ac:dyDescent="0.4">
      <c r="B15" s="164">
        <v>5</v>
      </c>
      <c r="C15" s="164" t="s">
        <v>287</v>
      </c>
      <c r="D15" s="295">
        <v>32005</v>
      </c>
      <c r="E15" s="295">
        <v>22780</v>
      </c>
      <c r="F15" s="295">
        <v>9225</v>
      </c>
      <c r="G15" s="295">
        <v>722</v>
      </c>
      <c r="H15" s="295">
        <v>0</v>
      </c>
      <c r="I15" s="295">
        <v>722</v>
      </c>
      <c r="J15" s="295">
        <v>-759</v>
      </c>
      <c r="K15" s="295">
        <v>-322</v>
      </c>
      <c r="L15" s="295">
        <v>-437</v>
      </c>
      <c r="M15" s="295">
        <v>-143</v>
      </c>
      <c r="N15" s="295">
        <v>0</v>
      </c>
      <c r="O15" s="295">
        <v>-143</v>
      </c>
      <c r="P15" s="295">
        <v>0</v>
      </c>
      <c r="Q15" s="295">
        <v>29534</v>
      </c>
      <c r="R15" s="295">
        <v>567</v>
      </c>
    </row>
    <row r="16" spans="2:19" x14ac:dyDescent="0.4">
      <c r="B16" s="164">
        <v>6</v>
      </c>
      <c r="C16" s="164" t="s">
        <v>289</v>
      </c>
      <c r="D16" s="295">
        <v>545864</v>
      </c>
      <c r="E16" s="295">
        <v>412322</v>
      </c>
      <c r="F16" s="295">
        <v>133542</v>
      </c>
      <c r="G16" s="295">
        <v>16209</v>
      </c>
      <c r="H16" s="295">
        <v>0</v>
      </c>
      <c r="I16" s="295">
        <v>16196</v>
      </c>
      <c r="J16" s="295">
        <v>-7529</v>
      </c>
      <c r="K16" s="295">
        <v>-1863</v>
      </c>
      <c r="L16" s="295">
        <v>-5666</v>
      </c>
      <c r="M16" s="295">
        <v>-5676</v>
      </c>
      <c r="N16" s="295">
        <v>0</v>
      </c>
      <c r="O16" s="295">
        <v>-5676</v>
      </c>
      <c r="P16" s="295">
        <v>0</v>
      </c>
      <c r="Q16" s="295">
        <v>471755</v>
      </c>
      <c r="R16" s="295">
        <v>9279</v>
      </c>
    </row>
    <row r="17" spans="2:18" x14ac:dyDescent="0.4">
      <c r="B17" s="106">
        <v>7</v>
      </c>
      <c r="C17" s="106" t="s">
        <v>339</v>
      </c>
      <c r="D17" s="295">
        <v>263094</v>
      </c>
      <c r="E17" s="295">
        <v>190182</v>
      </c>
      <c r="F17" s="295">
        <v>72912</v>
      </c>
      <c r="G17" s="295">
        <v>13527</v>
      </c>
      <c r="H17" s="295">
        <v>0</v>
      </c>
      <c r="I17" s="295">
        <v>13527</v>
      </c>
      <c r="J17" s="295">
        <v>-4905</v>
      </c>
      <c r="K17" s="295">
        <v>-1351</v>
      </c>
      <c r="L17" s="295">
        <v>-3554</v>
      </c>
      <c r="M17" s="295">
        <v>-5516</v>
      </c>
      <c r="N17" s="295">
        <v>0</v>
      </c>
      <c r="O17" s="295">
        <v>-5516</v>
      </c>
      <c r="P17" s="295">
        <v>0</v>
      </c>
      <c r="Q17" s="295">
        <v>239424</v>
      </c>
      <c r="R17" s="295">
        <v>6798</v>
      </c>
    </row>
    <row r="18" spans="2:18" x14ac:dyDescent="0.4">
      <c r="B18" s="164">
        <v>8</v>
      </c>
      <c r="C18" s="164" t="s">
        <v>291</v>
      </c>
      <c r="D18" s="295">
        <v>497624</v>
      </c>
      <c r="E18" s="295">
        <v>486234</v>
      </c>
      <c r="F18" s="295">
        <v>11391</v>
      </c>
      <c r="G18" s="295">
        <v>6060</v>
      </c>
      <c r="H18" s="295">
        <v>0</v>
      </c>
      <c r="I18" s="295">
        <v>6060</v>
      </c>
      <c r="J18" s="295">
        <v>-1875</v>
      </c>
      <c r="K18" s="295">
        <v>-1600</v>
      </c>
      <c r="L18" s="295">
        <v>-275</v>
      </c>
      <c r="M18" s="295">
        <v>-739</v>
      </c>
      <c r="N18" s="295">
        <v>0</v>
      </c>
      <c r="O18" s="295">
        <v>-739</v>
      </c>
      <c r="P18" s="295">
        <v>0</v>
      </c>
      <c r="Q18" s="295">
        <v>464331</v>
      </c>
      <c r="R18" s="295">
        <v>4849</v>
      </c>
    </row>
    <row r="19" spans="2:18" x14ac:dyDescent="0.4">
      <c r="B19" s="105">
        <v>9</v>
      </c>
      <c r="C19" s="105" t="s">
        <v>340</v>
      </c>
      <c r="D19" s="295">
        <v>0</v>
      </c>
      <c r="E19" s="295">
        <v>0</v>
      </c>
      <c r="F19" s="295">
        <v>0</v>
      </c>
      <c r="G19" s="295">
        <v>0</v>
      </c>
      <c r="H19" s="295">
        <v>0</v>
      </c>
      <c r="I19" s="295">
        <v>0</v>
      </c>
      <c r="J19" s="295">
        <v>0</v>
      </c>
      <c r="K19" s="295">
        <v>0</v>
      </c>
      <c r="L19" s="295">
        <v>0</v>
      </c>
      <c r="M19" s="295">
        <v>0</v>
      </c>
      <c r="N19" s="295">
        <v>0</v>
      </c>
      <c r="O19" s="295">
        <v>0</v>
      </c>
      <c r="P19" s="295">
        <v>0</v>
      </c>
      <c r="Q19" s="295">
        <v>0</v>
      </c>
      <c r="R19" s="295">
        <v>0</v>
      </c>
    </row>
    <row r="20" spans="2:18" x14ac:dyDescent="0.4">
      <c r="B20" s="164">
        <v>10</v>
      </c>
      <c r="C20" s="164" t="s">
        <v>281</v>
      </c>
      <c r="D20" s="295">
        <v>0</v>
      </c>
      <c r="E20" s="295">
        <v>0</v>
      </c>
      <c r="F20" s="295">
        <v>0</v>
      </c>
      <c r="G20" s="295">
        <v>0</v>
      </c>
      <c r="H20" s="295">
        <v>0</v>
      </c>
      <c r="I20" s="295">
        <v>0</v>
      </c>
      <c r="J20" s="295">
        <v>0</v>
      </c>
      <c r="K20" s="295">
        <v>0</v>
      </c>
      <c r="L20" s="295">
        <v>0</v>
      </c>
      <c r="M20" s="295">
        <v>0</v>
      </c>
      <c r="N20" s="295">
        <v>0</v>
      </c>
      <c r="O20" s="295">
        <v>0</v>
      </c>
      <c r="P20" s="295">
        <v>0</v>
      </c>
      <c r="Q20" s="295">
        <v>0</v>
      </c>
      <c r="R20" s="295">
        <v>0</v>
      </c>
    </row>
    <row r="21" spans="2:18" x14ac:dyDescent="0.4">
      <c r="B21" s="164">
        <v>11</v>
      </c>
      <c r="C21" s="164" t="s">
        <v>283</v>
      </c>
      <c r="D21" s="295">
        <v>0</v>
      </c>
      <c r="E21" s="295">
        <v>0</v>
      </c>
      <c r="F21" s="295">
        <v>0</v>
      </c>
      <c r="G21" s="295">
        <v>0</v>
      </c>
      <c r="H21" s="295">
        <v>0</v>
      </c>
      <c r="I21" s="295">
        <v>0</v>
      </c>
      <c r="J21" s="295">
        <v>0</v>
      </c>
      <c r="K21" s="295">
        <v>0</v>
      </c>
      <c r="L21" s="295">
        <v>0</v>
      </c>
      <c r="M21" s="295">
        <v>0</v>
      </c>
      <c r="N21" s="295">
        <v>0</v>
      </c>
      <c r="O21" s="295">
        <v>0</v>
      </c>
      <c r="P21" s="295">
        <v>0</v>
      </c>
      <c r="Q21" s="295">
        <v>0</v>
      </c>
      <c r="R21" s="295">
        <v>0</v>
      </c>
    </row>
    <row r="22" spans="2:18" x14ac:dyDescent="0.4">
      <c r="B22" s="164">
        <v>12</v>
      </c>
      <c r="C22" s="164" t="s">
        <v>285</v>
      </c>
      <c r="D22" s="295">
        <v>0</v>
      </c>
      <c r="E22" s="295">
        <v>0</v>
      </c>
      <c r="F22" s="295">
        <v>0</v>
      </c>
      <c r="G22" s="295">
        <v>0</v>
      </c>
      <c r="H22" s="295">
        <v>0</v>
      </c>
      <c r="I22" s="295">
        <v>0</v>
      </c>
      <c r="J22" s="295">
        <v>0</v>
      </c>
      <c r="K22" s="295">
        <v>0</v>
      </c>
      <c r="L22" s="295">
        <v>0</v>
      </c>
      <c r="M22" s="295">
        <v>0</v>
      </c>
      <c r="N22" s="295">
        <v>0</v>
      </c>
      <c r="O22" s="295">
        <v>0</v>
      </c>
      <c r="P22" s="295">
        <v>0</v>
      </c>
      <c r="Q22" s="295">
        <v>0</v>
      </c>
      <c r="R22" s="295">
        <v>0</v>
      </c>
    </row>
    <row r="23" spans="2:18" x14ac:dyDescent="0.4">
      <c r="B23" s="164">
        <v>13</v>
      </c>
      <c r="C23" s="164" t="s">
        <v>287</v>
      </c>
      <c r="D23" s="295">
        <v>0</v>
      </c>
      <c r="E23" s="295">
        <v>0</v>
      </c>
      <c r="F23" s="295">
        <v>0</v>
      </c>
      <c r="G23" s="295">
        <v>0</v>
      </c>
      <c r="H23" s="295">
        <v>0</v>
      </c>
      <c r="I23" s="295">
        <v>0</v>
      </c>
      <c r="J23" s="295">
        <v>0</v>
      </c>
      <c r="K23" s="295">
        <v>0</v>
      </c>
      <c r="L23" s="295">
        <v>0</v>
      </c>
      <c r="M23" s="295">
        <v>0</v>
      </c>
      <c r="N23" s="295">
        <v>0</v>
      </c>
      <c r="O23" s="295">
        <v>0</v>
      </c>
      <c r="P23" s="295">
        <v>0</v>
      </c>
      <c r="Q23" s="295">
        <v>0</v>
      </c>
      <c r="R23" s="295">
        <v>0</v>
      </c>
    </row>
    <row r="24" spans="2:18" x14ac:dyDescent="0.4">
      <c r="B24" s="164">
        <v>14</v>
      </c>
      <c r="C24" s="164" t="s">
        <v>289</v>
      </c>
      <c r="D24" s="295">
        <v>0</v>
      </c>
      <c r="E24" s="295">
        <v>0</v>
      </c>
      <c r="F24" s="295">
        <v>0</v>
      </c>
      <c r="G24" s="295">
        <v>0</v>
      </c>
      <c r="H24" s="295">
        <v>0</v>
      </c>
      <c r="I24" s="295">
        <v>0</v>
      </c>
      <c r="J24" s="295">
        <v>0</v>
      </c>
      <c r="K24" s="295">
        <v>0</v>
      </c>
      <c r="L24" s="295">
        <v>0</v>
      </c>
      <c r="M24" s="295">
        <v>0</v>
      </c>
      <c r="N24" s="295">
        <v>0</v>
      </c>
      <c r="O24" s="295">
        <v>0</v>
      </c>
      <c r="P24" s="295">
        <v>0</v>
      </c>
      <c r="Q24" s="295">
        <v>0</v>
      </c>
      <c r="R24" s="295">
        <v>0</v>
      </c>
    </row>
    <row r="25" spans="2:18" x14ac:dyDescent="0.4">
      <c r="B25" s="105">
        <v>15</v>
      </c>
      <c r="C25" s="105" t="s">
        <v>341</v>
      </c>
      <c r="D25" s="295">
        <v>150980</v>
      </c>
      <c r="E25" s="295">
        <v>126185</v>
      </c>
      <c r="F25" s="295">
        <v>24795</v>
      </c>
      <c r="G25" s="295">
        <v>504</v>
      </c>
      <c r="H25" s="295">
        <v>0</v>
      </c>
      <c r="I25" s="295">
        <v>504</v>
      </c>
      <c r="J25" s="295">
        <v>-843</v>
      </c>
      <c r="K25" s="295">
        <v>-431</v>
      </c>
      <c r="L25" s="295">
        <v>-412</v>
      </c>
      <c r="M25" s="295">
        <v>-157</v>
      </c>
      <c r="N25" s="295">
        <v>0</v>
      </c>
      <c r="O25" s="295">
        <v>-157</v>
      </c>
      <c r="P25" s="300"/>
      <c r="Q25" s="295">
        <v>68940</v>
      </c>
      <c r="R25" s="295">
        <v>215</v>
      </c>
    </row>
    <row r="26" spans="2:18" x14ac:dyDescent="0.4">
      <c r="B26" s="164">
        <v>16</v>
      </c>
      <c r="C26" s="164" t="s">
        <v>281</v>
      </c>
      <c r="D26" s="295">
        <v>38</v>
      </c>
      <c r="E26" s="295">
        <v>38</v>
      </c>
      <c r="F26" s="295">
        <v>0</v>
      </c>
      <c r="G26" s="295">
        <v>0</v>
      </c>
      <c r="H26" s="295">
        <v>0</v>
      </c>
      <c r="I26" s="295">
        <v>0</v>
      </c>
      <c r="J26" s="295">
        <v>0</v>
      </c>
      <c r="K26" s="295">
        <v>0</v>
      </c>
      <c r="L26" s="295">
        <v>0</v>
      </c>
      <c r="M26" s="295">
        <v>0</v>
      </c>
      <c r="N26" s="295">
        <v>0</v>
      </c>
      <c r="O26" s="295">
        <v>0</v>
      </c>
      <c r="P26" s="300"/>
      <c r="Q26" s="295">
        <v>0</v>
      </c>
      <c r="R26" s="295">
        <v>0</v>
      </c>
    </row>
    <row r="27" spans="2:18" x14ac:dyDescent="0.4">
      <c r="B27" s="164">
        <v>17</v>
      </c>
      <c r="C27" s="164" t="s">
        <v>283</v>
      </c>
      <c r="D27" s="295">
        <v>5085</v>
      </c>
      <c r="E27" s="295">
        <v>4982</v>
      </c>
      <c r="F27" s="295">
        <v>104</v>
      </c>
      <c r="G27" s="295">
        <v>0</v>
      </c>
      <c r="H27" s="295">
        <v>0</v>
      </c>
      <c r="I27" s="295">
        <v>0</v>
      </c>
      <c r="J27" s="295">
        <v>-3</v>
      </c>
      <c r="K27" s="295">
        <v>-2</v>
      </c>
      <c r="L27" s="295">
        <v>-1</v>
      </c>
      <c r="M27" s="295">
        <v>0</v>
      </c>
      <c r="N27" s="295">
        <v>0</v>
      </c>
      <c r="O27" s="295">
        <v>0</v>
      </c>
      <c r="P27" s="300"/>
      <c r="Q27" s="295">
        <v>17</v>
      </c>
      <c r="R27" s="295">
        <v>0</v>
      </c>
    </row>
    <row r="28" spans="2:18" x14ac:dyDescent="0.4">
      <c r="B28" s="164">
        <v>18</v>
      </c>
      <c r="C28" s="164" t="s">
        <v>285</v>
      </c>
      <c r="D28" s="295">
        <v>1406</v>
      </c>
      <c r="E28" s="295">
        <v>1406</v>
      </c>
      <c r="F28" s="295">
        <v>0</v>
      </c>
      <c r="G28" s="295">
        <v>0</v>
      </c>
      <c r="H28" s="295">
        <v>0</v>
      </c>
      <c r="I28" s="295">
        <v>0</v>
      </c>
      <c r="J28" s="295">
        <v>0</v>
      </c>
      <c r="K28" s="295">
        <v>0</v>
      </c>
      <c r="L28" s="295">
        <v>0</v>
      </c>
      <c r="M28" s="295">
        <v>0</v>
      </c>
      <c r="N28" s="295">
        <v>0</v>
      </c>
      <c r="O28" s="295">
        <v>0</v>
      </c>
      <c r="P28" s="300"/>
      <c r="Q28" s="295">
        <v>0</v>
      </c>
      <c r="R28" s="295">
        <v>0</v>
      </c>
    </row>
    <row r="29" spans="2:18" x14ac:dyDescent="0.4">
      <c r="B29" s="164">
        <v>19</v>
      </c>
      <c r="C29" s="164" t="s">
        <v>287</v>
      </c>
      <c r="D29" s="295">
        <v>9212</v>
      </c>
      <c r="E29" s="295">
        <v>5981</v>
      </c>
      <c r="F29" s="295">
        <v>3231</v>
      </c>
      <c r="G29" s="295">
        <v>0</v>
      </c>
      <c r="H29" s="295">
        <v>0</v>
      </c>
      <c r="I29" s="295">
        <v>0</v>
      </c>
      <c r="J29" s="295">
        <v>-16</v>
      </c>
      <c r="K29" s="295">
        <v>-7</v>
      </c>
      <c r="L29" s="295">
        <v>-10</v>
      </c>
      <c r="M29" s="295">
        <v>0</v>
      </c>
      <c r="N29" s="295">
        <v>0</v>
      </c>
      <c r="O29" s="295">
        <v>0</v>
      </c>
      <c r="P29" s="300"/>
      <c r="Q29" s="295">
        <v>4193</v>
      </c>
      <c r="R29" s="295">
        <v>0</v>
      </c>
    </row>
    <row r="30" spans="2:18" x14ac:dyDescent="0.4">
      <c r="B30" s="164">
        <v>20</v>
      </c>
      <c r="C30" s="164" t="s">
        <v>289</v>
      </c>
      <c r="D30" s="295">
        <v>103040</v>
      </c>
      <c r="E30" s="295">
        <v>81847</v>
      </c>
      <c r="F30" s="295">
        <v>21193</v>
      </c>
      <c r="G30" s="295">
        <v>421</v>
      </c>
      <c r="H30" s="295">
        <v>0</v>
      </c>
      <c r="I30" s="295">
        <v>421</v>
      </c>
      <c r="J30" s="295">
        <v>-759</v>
      </c>
      <c r="K30" s="295">
        <v>-361</v>
      </c>
      <c r="L30" s="295">
        <v>-398</v>
      </c>
      <c r="M30" s="295">
        <v>-127</v>
      </c>
      <c r="N30" s="295">
        <v>0</v>
      </c>
      <c r="O30" s="295">
        <v>-127</v>
      </c>
      <c r="P30" s="300"/>
      <c r="Q30" s="295">
        <v>63152</v>
      </c>
      <c r="R30" s="295">
        <v>209</v>
      </c>
    </row>
    <row r="31" spans="2:18" x14ac:dyDescent="0.4">
      <c r="B31" s="164">
        <v>21</v>
      </c>
      <c r="C31" s="164" t="s">
        <v>291</v>
      </c>
      <c r="D31" s="295">
        <v>32199</v>
      </c>
      <c r="E31" s="295">
        <v>31931</v>
      </c>
      <c r="F31" s="295">
        <v>267</v>
      </c>
      <c r="G31" s="295">
        <v>83</v>
      </c>
      <c r="H31" s="295">
        <v>0</v>
      </c>
      <c r="I31" s="295">
        <v>83</v>
      </c>
      <c r="J31" s="295">
        <v>-64</v>
      </c>
      <c r="K31" s="295">
        <v>-61</v>
      </c>
      <c r="L31" s="295">
        <v>-3</v>
      </c>
      <c r="M31" s="295">
        <v>-30</v>
      </c>
      <c r="N31" s="295">
        <v>0</v>
      </c>
      <c r="O31" s="295">
        <v>-30</v>
      </c>
      <c r="P31" s="300"/>
      <c r="Q31" s="295">
        <v>1578</v>
      </c>
      <c r="R31" s="295">
        <v>6</v>
      </c>
    </row>
    <row r="32" spans="2:18" x14ac:dyDescent="0.4">
      <c r="B32" s="107">
        <v>22</v>
      </c>
      <c r="C32" s="107" t="s">
        <v>77</v>
      </c>
      <c r="D32" s="295">
        <v>1277646</v>
      </c>
      <c r="E32" s="295">
        <v>1098689</v>
      </c>
      <c r="F32" s="295">
        <v>178957</v>
      </c>
      <c r="G32" s="295">
        <v>23495</v>
      </c>
      <c r="H32" s="295">
        <v>0</v>
      </c>
      <c r="I32" s="295">
        <v>23482</v>
      </c>
      <c r="J32" s="295">
        <v>-11043</v>
      </c>
      <c r="K32" s="295">
        <v>-4254</v>
      </c>
      <c r="L32" s="295">
        <v>-6789</v>
      </c>
      <c r="M32" s="295">
        <v>-6715</v>
      </c>
      <c r="N32" s="295">
        <v>0</v>
      </c>
      <c r="O32" s="295">
        <v>-6715</v>
      </c>
      <c r="P32" s="295">
        <v>0</v>
      </c>
      <c r="Q32" s="295">
        <v>1034699</v>
      </c>
      <c r="R32" s="295">
        <v>14911</v>
      </c>
    </row>
    <row r="33" spans="2:18" x14ac:dyDescent="0.4">
      <c r="B33" s="424"/>
      <c r="C33" s="425"/>
      <c r="D33" s="249"/>
      <c r="E33" s="249"/>
      <c r="F33" s="249"/>
      <c r="G33" s="249"/>
      <c r="H33" s="249"/>
      <c r="I33" s="249"/>
      <c r="J33" s="249"/>
      <c r="K33" s="249"/>
      <c r="L33" s="249"/>
      <c r="M33" s="249"/>
      <c r="N33" s="249"/>
      <c r="O33" s="249"/>
      <c r="P33" s="249"/>
      <c r="Q33" s="249"/>
      <c r="R33" s="249"/>
    </row>
    <row r="34" spans="2:18" x14ac:dyDescent="0.4">
      <c r="B34" s="424"/>
      <c r="C34" s="425"/>
      <c r="D34" s="249"/>
      <c r="E34" s="249"/>
      <c r="F34" s="249"/>
      <c r="G34" s="249"/>
      <c r="H34" s="249"/>
      <c r="I34" s="249"/>
      <c r="J34" s="249"/>
      <c r="K34" s="249"/>
      <c r="L34" s="249"/>
      <c r="M34" s="249"/>
      <c r="N34" s="249"/>
      <c r="O34" s="249"/>
      <c r="P34" s="249"/>
      <c r="Q34" s="249"/>
      <c r="R34" s="249"/>
    </row>
    <row r="35" spans="2:18" x14ac:dyDescent="0.4">
      <c r="B35" s="424"/>
      <c r="C35" s="425"/>
      <c r="D35" s="249"/>
      <c r="E35" s="249"/>
      <c r="F35" s="249"/>
      <c r="G35" s="249"/>
      <c r="H35" s="249"/>
      <c r="I35" s="249"/>
      <c r="J35" s="249"/>
      <c r="K35" s="249"/>
      <c r="L35" s="249"/>
      <c r="M35" s="249"/>
      <c r="N35" s="249"/>
      <c r="O35" s="249"/>
      <c r="P35" s="249"/>
      <c r="Q35" s="249"/>
      <c r="R35" s="249"/>
    </row>
    <row r="36" spans="2:18" x14ac:dyDescent="0.4">
      <c r="B36" s="424"/>
      <c r="C36" s="425"/>
      <c r="D36" s="219"/>
      <c r="E36" s="219"/>
      <c r="F36" s="219"/>
      <c r="G36" s="219"/>
      <c r="H36" s="219"/>
      <c r="I36" s="219"/>
      <c r="J36" s="219"/>
      <c r="K36" s="219"/>
      <c r="L36" s="219"/>
      <c r="M36" s="219"/>
      <c r="N36" s="219"/>
      <c r="O36" s="219"/>
      <c r="P36" s="249"/>
      <c r="Q36" s="249"/>
      <c r="R36" s="249"/>
    </row>
    <row r="37" spans="2:18" x14ac:dyDescent="0.4">
      <c r="B37" s="424"/>
      <c r="C37" s="425"/>
      <c r="D37" s="219"/>
      <c r="E37" s="219"/>
      <c r="F37" s="219"/>
      <c r="G37" s="219"/>
      <c r="H37" s="219"/>
      <c r="I37" s="219"/>
      <c r="J37" s="219"/>
      <c r="K37" s="219"/>
      <c r="L37" s="219"/>
      <c r="M37" s="219"/>
      <c r="N37" s="219"/>
      <c r="O37" s="219"/>
      <c r="P37" s="249"/>
      <c r="Q37" s="249"/>
      <c r="R37" s="249"/>
    </row>
    <row r="38" spans="2:18" x14ac:dyDescent="0.4">
      <c r="B38" s="424"/>
      <c r="C38" s="425"/>
      <c r="D38" s="219"/>
      <c r="E38" s="219"/>
      <c r="F38" s="219"/>
      <c r="G38" s="219"/>
      <c r="H38" s="219"/>
      <c r="I38" s="219"/>
      <c r="J38" s="219"/>
      <c r="K38" s="219"/>
      <c r="L38" s="219"/>
      <c r="M38" s="219"/>
      <c r="N38" s="219"/>
      <c r="O38" s="219"/>
      <c r="P38" s="219"/>
      <c r="Q38" s="249"/>
      <c r="R38" s="249"/>
    </row>
    <row r="39" spans="2:18" x14ac:dyDescent="0.4">
      <c r="B39" s="424"/>
      <c r="C39" s="425"/>
      <c r="D39" s="249"/>
      <c r="E39" s="249"/>
      <c r="F39" s="249"/>
      <c r="G39" s="249"/>
      <c r="H39" s="249"/>
      <c r="I39" s="249"/>
      <c r="J39" s="249"/>
      <c r="K39" s="249"/>
      <c r="L39" s="249"/>
      <c r="M39" s="249"/>
      <c r="N39" s="249"/>
      <c r="O39" s="249"/>
      <c r="P39" s="249"/>
      <c r="Q39" s="249"/>
      <c r="R39" s="249"/>
    </row>
    <row r="40" spans="2:18" x14ac:dyDescent="0.4">
      <c r="B40" s="424"/>
      <c r="C40" s="425"/>
      <c r="D40" s="249"/>
      <c r="E40" s="249"/>
      <c r="F40" s="249"/>
      <c r="G40" s="249"/>
      <c r="H40" s="249"/>
      <c r="I40" s="249"/>
      <c r="J40" s="249"/>
      <c r="K40" s="249"/>
      <c r="L40" s="249"/>
      <c r="M40" s="249"/>
      <c r="N40" s="249"/>
      <c r="O40" s="249"/>
      <c r="P40" s="249"/>
      <c r="Q40" s="249"/>
      <c r="R40" s="249"/>
    </row>
    <row r="41" spans="2:18" x14ac:dyDescent="0.4">
      <c r="B41" s="424"/>
      <c r="C41" s="425"/>
      <c r="D41" s="249"/>
      <c r="E41" s="249"/>
      <c r="F41" s="249"/>
      <c r="G41" s="249"/>
      <c r="H41" s="249"/>
      <c r="I41" s="249"/>
      <c r="J41" s="249"/>
      <c r="K41" s="249"/>
      <c r="L41" s="249"/>
      <c r="M41" s="249"/>
      <c r="N41" s="249"/>
      <c r="O41" s="249"/>
      <c r="P41" s="249"/>
      <c r="Q41" s="249"/>
      <c r="R41" s="249"/>
    </row>
    <row r="42" spans="2:18" x14ac:dyDescent="0.4">
      <c r="B42" s="424"/>
      <c r="C42" s="425"/>
      <c r="D42" s="219"/>
      <c r="E42" s="219"/>
      <c r="F42" s="219"/>
      <c r="G42" s="219"/>
      <c r="H42" s="219"/>
      <c r="I42" s="219"/>
      <c r="J42" s="219"/>
      <c r="K42" s="219"/>
      <c r="L42" s="219"/>
      <c r="M42" s="219"/>
      <c r="N42" s="219"/>
      <c r="O42" s="219"/>
      <c r="P42" s="249"/>
      <c r="Q42" s="249"/>
      <c r="R42" s="249"/>
    </row>
    <row r="43" spans="2:18" x14ac:dyDescent="0.4">
      <c r="B43" s="424"/>
      <c r="C43" s="425"/>
      <c r="D43" s="219"/>
      <c r="E43" s="219"/>
      <c r="F43" s="219"/>
      <c r="G43" s="219"/>
      <c r="H43" s="219"/>
      <c r="I43" s="219"/>
      <c r="J43" s="219"/>
      <c r="K43" s="219"/>
      <c r="L43" s="219"/>
      <c r="M43" s="219"/>
      <c r="N43" s="219"/>
      <c r="O43" s="219"/>
      <c r="P43" s="249"/>
      <c r="Q43" s="249"/>
      <c r="R43" s="249"/>
    </row>
    <row r="44" spans="2:18" x14ac:dyDescent="0.4">
      <c r="B44" s="424"/>
      <c r="C44" s="425"/>
      <c r="D44" s="219"/>
      <c r="E44" s="219"/>
      <c r="F44" s="219"/>
      <c r="G44" s="219"/>
      <c r="H44" s="219"/>
      <c r="I44" s="219"/>
      <c r="J44" s="219"/>
      <c r="K44" s="219"/>
      <c r="L44" s="219"/>
      <c r="M44" s="219"/>
      <c r="N44" s="219"/>
      <c r="O44" s="219"/>
      <c r="P44" s="219"/>
      <c r="Q44" s="249"/>
      <c r="R44" s="249"/>
    </row>
    <row r="45" spans="2:18" x14ac:dyDescent="0.4">
      <c r="B45" s="424"/>
      <c r="C45" s="425"/>
      <c r="D45" s="249"/>
      <c r="E45" s="249"/>
      <c r="F45" s="249"/>
      <c r="G45" s="249"/>
      <c r="H45" s="249"/>
      <c r="I45" s="249"/>
      <c r="J45" s="249"/>
      <c r="K45" s="249"/>
      <c r="L45" s="249"/>
      <c r="M45" s="249"/>
      <c r="N45" s="249"/>
      <c r="O45" s="249"/>
      <c r="P45" s="249"/>
      <c r="Q45" s="249"/>
      <c r="R45" s="249"/>
    </row>
    <row r="46" spans="2:18" x14ac:dyDescent="0.4">
      <c r="B46" s="424"/>
      <c r="C46" s="425"/>
      <c r="D46" s="249"/>
      <c r="E46" s="249"/>
      <c r="F46" s="249"/>
      <c r="G46" s="249"/>
      <c r="H46" s="249"/>
      <c r="I46" s="249"/>
      <c r="J46" s="249"/>
      <c r="K46" s="249"/>
      <c r="L46" s="249"/>
      <c r="M46" s="249"/>
      <c r="N46" s="249"/>
      <c r="O46" s="249"/>
      <c r="P46" s="249"/>
      <c r="Q46" s="249"/>
      <c r="R46" s="249"/>
    </row>
    <row r="47" spans="2:18" x14ac:dyDescent="0.4">
      <c r="B47" s="424"/>
      <c r="C47" s="425"/>
      <c r="D47" s="249"/>
      <c r="E47" s="249"/>
      <c r="F47" s="249"/>
      <c r="G47" s="249"/>
      <c r="H47" s="249"/>
      <c r="I47" s="249"/>
      <c r="J47" s="249"/>
      <c r="K47" s="249"/>
      <c r="L47" s="249"/>
      <c r="M47" s="249"/>
      <c r="N47" s="249"/>
      <c r="O47" s="249"/>
      <c r="P47" s="249"/>
      <c r="Q47" s="249"/>
      <c r="R47" s="249"/>
    </row>
    <row r="48" spans="2:18" x14ac:dyDescent="0.4">
      <c r="B48" s="424"/>
      <c r="C48" s="425"/>
      <c r="D48" s="219"/>
      <c r="E48" s="219"/>
      <c r="F48" s="219"/>
      <c r="G48" s="219"/>
      <c r="H48" s="219"/>
      <c r="I48" s="219"/>
      <c r="J48" s="219"/>
      <c r="K48" s="219"/>
      <c r="L48" s="219"/>
      <c r="M48" s="219"/>
      <c r="N48" s="219"/>
      <c r="O48" s="219"/>
      <c r="P48" s="249"/>
      <c r="Q48" s="249"/>
      <c r="R48" s="249"/>
    </row>
    <row r="49" spans="2:18" x14ac:dyDescent="0.4">
      <c r="B49" s="424"/>
      <c r="C49" s="425"/>
      <c r="D49" s="219"/>
      <c r="E49" s="219"/>
      <c r="F49" s="219"/>
      <c r="G49" s="219"/>
      <c r="H49" s="219"/>
      <c r="I49" s="219"/>
      <c r="J49" s="219"/>
      <c r="K49" s="219"/>
      <c r="L49" s="219"/>
      <c r="M49" s="219"/>
      <c r="N49" s="219"/>
      <c r="O49" s="219"/>
      <c r="P49" s="249"/>
      <c r="Q49" s="249"/>
      <c r="R49" s="249"/>
    </row>
    <row r="50" spans="2:18" x14ac:dyDescent="0.4">
      <c r="B50" s="424"/>
      <c r="C50" s="425"/>
      <c r="D50" s="219"/>
      <c r="E50" s="219"/>
      <c r="F50" s="219"/>
      <c r="G50" s="219"/>
      <c r="H50" s="219"/>
      <c r="I50" s="219"/>
      <c r="J50" s="219"/>
      <c r="K50" s="219"/>
      <c r="L50" s="219"/>
      <c r="M50" s="219"/>
      <c r="N50" s="219"/>
      <c r="O50" s="219"/>
      <c r="P50" s="219"/>
      <c r="Q50" s="249"/>
      <c r="R50" s="249"/>
    </row>
    <row r="51" spans="2:18" x14ac:dyDescent="0.4">
      <c r="B51" s="424"/>
      <c r="C51" s="426"/>
      <c r="D51" s="249"/>
      <c r="E51" s="249"/>
      <c r="F51" s="249"/>
      <c r="G51" s="249"/>
      <c r="H51" s="249"/>
      <c r="I51" s="249"/>
      <c r="J51" s="249"/>
      <c r="K51" s="249"/>
      <c r="L51" s="249"/>
      <c r="M51" s="249"/>
      <c r="N51" s="249"/>
      <c r="O51" s="249"/>
      <c r="P51" s="249"/>
      <c r="Q51" s="249"/>
      <c r="R51" s="249"/>
    </row>
    <row r="52" spans="2:18" x14ac:dyDescent="0.4">
      <c r="B52" s="424"/>
      <c r="C52" s="426"/>
      <c r="D52" s="249"/>
      <c r="E52" s="249"/>
      <c r="F52" s="249"/>
      <c r="G52" s="249"/>
      <c r="H52" s="249"/>
      <c r="I52" s="249"/>
      <c r="J52" s="249"/>
      <c r="K52" s="249"/>
      <c r="L52" s="249"/>
      <c r="M52" s="249"/>
      <c r="N52" s="249"/>
      <c r="O52" s="249"/>
      <c r="P52" s="249"/>
      <c r="Q52" s="249"/>
      <c r="R52" s="249"/>
    </row>
    <row r="53" spans="2:18" x14ac:dyDescent="0.4">
      <c r="B53" s="424"/>
      <c r="C53" s="426"/>
      <c r="D53" s="249"/>
      <c r="E53" s="249"/>
      <c r="F53" s="249"/>
      <c r="G53" s="249"/>
      <c r="H53" s="249"/>
      <c r="I53" s="249"/>
      <c r="J53" s="249"/>
      <c r="K53" s="249"/>
      <c r="L53" s="249"/>
      <c r="M53" s="249"/>
      <c r="N53" s="249"/>
      <c r="O53" s="249"/>
      <c r="P53" s="249"/>
      <c r="Q53" s="249"/>
      <c r="R53" s="249"/>
    </row>
    <row r="54" spans="2:18" x14ac:dyDescent="0.4">
      <c r="B54" s="424"/>
      <c r="C54" s="426"/>
      <c r="D54" s="219"/>
      <c r="E54" s="219"/>
      <c r="F54" s="219"/>
      <c r="G54" s="219"/>
      <c r="H54" s="219"/>
      <c r="I54" s="219"/>
      <c r="J54" s="219"/>
      <c r="K54" s="219"/>
      <c r="L54" s="219"/>
      <c r="M54" s="219"/>
      <c r="N54" s="219"/>
      <c r="O54" s="219"/>
      <c r="P54" s="249"/>
      <c r="Q54" s="249"/>
      <c r="R54" s="249"/>
    </row>
    <row r="55" spans="2:18" x14ac:dyDescent="0.4">
      <c r="B55" s="424"/>
      <c r="C55" s="426"/>
      <c r="D55" s="219"/>
      <c r="E55" s="219"/>
      <c r="F55" s="219"/>
      <c r="G55" s="219"/>
      <c r="H55" s="219"/>
      <c r="I55" s="219"/>
      <c r="J55" s="219"/>
      <c r="K55" s="219"/>
      <c r="L55" s="219"/>
      <c r="M55" s="219"/>
      <c r="N55" s="219"/>
      <c r="O55" s="219"/>
      <c r="P55" s="249"/>
      <c r="Q55" s="249"/>
      <c r="R55" s="249"/>
    </row>
    <row r="56" spans="2:18" x14ac:dyDescent="0.4">
      <c r="B56" s="424"/>
      <c r="C56" s="426"/>
      <c r="D56" s="219"/>
      <c r="E56" s="219"/>
      <c r="F56" s="219"/>
      <c r="G56" s="219"/>
      <c r="H56" s="219"/>
      <c r="I56" s="219"/>
      <c r="J56" s="219"/>
      <c r="K56" s="219"/>
      <c r="L56" s="219"/>
      <c r="M56" s="219"/>
      <c r="N56" s="219"/>
      <c r="O56" s="219"/>
      <c r="P56" s="219"/>
      <c r="Q56" s="249"/>
      <c r="R56" s="249"/>
    </row>
    <row r="57" spans="2:18" x14ac:dyDescent="0.4">
      <c r="B57" s="424"/>
      <c r="C57" s="425"/>
      <c r="D57" s="249"/>
      <c r="E57" s="249"/>
      <c r="F57" s="249"/>
      <c r="G57" s="249"/>
      <c r="H57" s="249"/>
      <c r="I57" s="249"/>
      <c r="J57" s="249"/>
      <c r="K57" s="249"/>
      <c r="L57" s="249"/>
      <c r="M57" s="249"/>
      <c r="N57" s="249"/>
      <c r="O57" s="249"/>
      <c r="P57" s="249"/>
      <c r="Q57" s="249"/>
      <c r="R57" s="249"/>
    </row>
    <row r="58" spans="2:18" x14ac:dyDescent="0.4">
      <c r="B58" s="424"/>
      <c r="C58" s="425"/>
      <c r="D58" s="249"/>
      <c r="E58" s="249"/>
      <c r="F58" s="249"/>
      <c r="G58" s="249"/>
      <c r="H58" s="249"/>
      <c r="I58" s="249"/>
      <c r="J58" s="249"/>
      <c r="K58" s="249"/>
      <c r="L58" s="249"/>
      <c r="M58" s="249"/>
      <c r="N58" s="249"/>
      <c r="O58" s="249"/>
      <c r="P58" s="249"/>
      <c r="Q58" s="249"/>
      <c r="R58" s="249"/>
    </row>
    <row r="59" spans="2:18" x14ac:dyDescent="0.4">
      <c r="B59" s="424"/>
      <c r="C59" s="425"/>
      <c r="D59" s="249"/>
      <c r="E59" s="249"/>
      <c r="F59" s="249"/>
      <c r="G59" s="249"/>
      <c r="H59" s="249"/>
      <c r="I59" s="249"/>
      <c r="J59" s="249"/>
      <c r="K59" s="249"/>
      <c r="L59" s="249"/>
      <c r="M59" s="249"/>
      <c r="N59" s="249"/>
      <c r="O59" s="249"/>
      <c r="P59" s="249"/>
      <c r="Q59" s="249"/>
      <c r="R59" s="249"/>
    </row>
    <row r="60" spans="2:18" x14ac:dyDescent="0.4">
      <c r="B60" s="424"/>
      <c r="C60" s="425"/>
      <c r="D60" s="219"/>
      <c r="E60" s="219"/>
      <c r="F60" s="219"/>
      <c r="G60" s="219"/>
      <c r="H60" s="219"/>
      <c r="I60" s="219"/>
      <c r="J60" s="219"/>
      <c r="K60" s="219"/>
      <c r="L60" s="219"/>
      <c r="M60" s="219"/>
      <c r="N60" s="219"/>
      <c r="O60" s="219"/>
      <c r="P60" s="249"/>
      <c r="Q60" s="249"/>
      <c r="R60" s="249"/>
    </row>
    <row r="61" spans="2:18" x14ac:dyDescent="0.4">
      <c r="B61" s="424"/>
      <c r="C61" s="425"/>
      <c r="D61" s="219"/>
      <c r="E61" s="219"/>
      <c r="F61" s="219"/>
      <c r="G61" s="219"/>
      <c r="H61" s="219"/>
      <c r="I61" s="219"/>
      <c r="J61" s="219"/>
      <c r="K61" s="219"/>
      <c r="L61" s="219"/>
      <c r="M61" s="219"/>
      <c r="N61" s="219"/>
      <c r="O61" s="219"/>
      <c r="P61" s="249"/>
      <c r="Q61" s="249"/>
      <c r="R61" s="249"/>
    </row>
    <row r="62" spans="2:18" x14ac:dyDescent="0.4">
      <c r="B62" s="424"/>
      <c r="C62" s="425"/>
      <c r="D62" s="219"/>
      <c r="E62" s="219"/>
      <c r="F62" s="219"/>
      <c r="G62" s="219"/>
      <c r="H62" s="219"/>
      <c r="I62" s="219"/>
      <c r="J62" s="219"/>
      <c r="K62" s="219"/>
      <c r="L62" s="219"/>
      <c r="M62" s="219"/>
      <c r="N62" s="219"/>
      <c r="O62" s="219"/>
      <c r="P62" s="219"/>
      <c r="Q62" s="249"/>
      <c r="R62" s="249"/>
    </row>
    <row r="63" spans="2:18" x14ac:dyDescent="0.4">
      <c r="B63" s="427"/>
      <c r="C63" s="428"/>
      <c r="D63" s="249"/>
      <c r="E63" s="249"/>
      <c r="F63" s="249"/>
      <c r="G63" s="249"/>
      <c r="H63" s="249"/>
      <c r="I63" s="249"/>
      <c r="J63" s="249"/>
      <c r="K63" s="249"/>
      <c r="L63" s="249"/>
      <c r="M63" s="249"/>
      <c r="N63" s="249"/>
      <c r="O63" s="249"/>
      <c r="P63" s="249"/>
      <c r="Q63" s="249"/>
      <c r="R63" s="249"/>
    </row>
    <row r="64" spans="2:18" x14ac:dyDescent="0.4">
      <c r="B64" s="427"/>
      <c r="C64" s="428"/>
      <c r="D64" s="249"/>
      <c r="E64" s="249"/>
      <c r="F64" s="249"/>
      <c r="G64" s="249"/>
      <c r="H64" s="249"/>
      <c r="I64" s="249"/>
      <c r="J64" s="249"/>
      <c r="K64" s="249"/>
      <c r="L64" s="249"/>
      <c r="M64" s="249"/>
      <c r="N64" s="249"/>
      <c r="O64" s="249"/>
      <c r="P64" s="249"/>
      <c r="Q64" s="249"/>
      <c r="R64" s="249"/>
    </row>
    <row r="65" spans="2:18" x14ac:dyDescent="0.4">
      <c r="B65" s="427"/>
      <c r="C65" s="428"/>
      <c r="D65" s="249"/>
      <c r="E65" s="249"/>
      <c r="F65" s="249"/>
      <c r="G65" s="249"/>
      <c r="H65" s="249"/>
      <c r="I65" s="249"/>
      <c r="J65" s="249"/>
      <c r="K65" s="249"/>
      <c r="L65" s="249"/>
      <c r="M65" s="249"/>
      <c r="N65" s="249"/>
      <c r="O65" s="249"/>
      <c r="P65" s="249"/>
      <c r="Q65" s="249"/>
      <c r="R65" s="249"/>
    </row>
    <row r="66" spans="2:18" x14ac:dyDescent="0.4">
      <c r="B66" s="427"/>
      <c r="C66" s="428"/>
      <c r="D66" s="219"/>
      <c r="E66" s="219"/>
      <c r="F66" s="219"/>
      <c r="G66" s="219"/>
      <c r="H66" s="219"/>
      <c r="I66" s="219"/>
      <c r="J66" s="219"/>
      <c r="K66" s="219"/>
      <c r="L66" s="219"/>
      <c r="M66" s="219"/>
      <c r="N66" s="219"/>
      <c r="O66" s="219"/>
      <c r="P66" s="249"/>
      <c r="Q66" s="249"/>
      <c r="R66" s="249"/>
    </row>
    <row r="67" spans="2:18" x14ac:dyDescent="0.4">
      <c r="B67" s="427"/>
      <c r="C67" s="428"/>
      <c r="D67" s="219"/>
      <c r="E67" s="219"/>
      <c r="F67" s="219"/>
      <c r="G67" s="219"/>
      <c r="H67" s="219"/>
      <c r="I67" s="219"/>
      <c r="J67" s="219"/>
      <c r="K67" s="219"/>
      <c r="L67" s="219"/>
      <c r="M67" s="219"/>
      <c r="N67" s="219"/>
      <c r="O67" s="219"/>
      <c r="P67" s="249"/>
      <c r="Q67" s="249"/>
      <c r="R67" s="249"/>
    </row>
    <row r="68" spans="2:18" x14ac:dyDescent="0.4">
      <c r="B68" s="427"/>
      <c r="C68" s="428"/>
      <c r="D68" s="219"/>
      <c r="E68" s="219"/>
      <c r="F68" s="219"/>
      <c r="G68" s="219"/>
      <c r="H68" s="219"/>
      <c r="I68" s="219"/>
      <c r="J68" s="219"/>
      <c r="K68" s="219"/>
      <c r="L68" s="219"/>
      <c r="M68" s="219"/>
      <c r="N68" s="219"/>
      <c r="O68" s="219"/>
      <c r="P68" s="219"/>
      <c r="Q68" s="249"/>
      <c r="R68" s="249"/>
    </row>
    <row r="69" spans="2:18" x14ac:dyDescent="0.4">
      <c r="B69" s="424"/>
      <c r="C69" s="425"/>
      <c r="D69" s="249"/>
      <c r="E69" s="249"/>
      <c r="F69" s="249"/>
      <c r="G69" s="249"/>
      <c r="H69" s="249"/>
      <c r="I69" s="249"/>
      <c r="J69" s="249"/>
      <c r="K69" s="249"/>
      <c r="L69" s="249"/>
      <c r="M69" s="249"/>
      <c r="N69" s="249"/>
      <c r="O69" s="249"/>
      <c r="P69" s="249"/>
      <c r="Q69" s="249"/>
      <c r="R69" s="249"/>
    </row>
    <row r="70" spans="2:18" x14ac:dyDescent="0.4">
      <c r="B70" s="424"/>
      <c r="C70" s="425"/>
      <c r="D70" s="249"/>
      <c r="E70" s="249"/>
      <c r="F70" s="249"/>
      <c r="G70" s="249"/>
      <c r="H70" s="249"/>
      <c r="I70" s="249"/>
      <c r="J70" s="249"/>
      <c r="K70" s="249"/>
      <c r="L70" s="249"/>
      <c r="M70" s="249"/>
      <c r="N70" s="249"/>
      <c r="O70" s="249"/>
      <c r="P70" s="249"/>
      <c r="Q70" s="249"/>
      <c r="R70" s="249"/>
    </row>
    <row r="71" spans="2:18" x14ac:dyDescent="0.4">
      <c r="B71" s="424"/>
      <c r="C71" s="425"/>
      <c r="D71" s="249"/>
      <c r="E71" s="249"/>
      <c r="F71" s="249"/>
      <c r="G71" s="249"/>
      <c r="H71" s="249"/>
      <c r="I71" s="249"/>
      <c r="J71" s="249"/>
      <c r="K71" s="249"/>
      <c r="L71" s="249"/>
      <c r="M71" s="249"/>
      <c r="N71" s="249"/>
      <c r="O71" s="249"/>
      <c r="P71" s="249"/>
      <c r="Q71" s="249"/>
      <c r="R71" s="249"/>
    </row>
    <row r="72" spans="2:18" x14ac:dyDescent="0.4">
      <c r="B72" s="424"/>
      <c r="C72" s="425"/>
      <c r="D72" s="219"/>
      <c r="E72" s="219"/>
      <c r="F72" s="219"/>
      <c r="G72" s="219"/>
      <c r="H72" s="219"/>
      <c r="I72" s="219"/>
      <c r="J72" s="219"/>
      <c r="K72" s="219"/>
      <c r="L72" s="219"/>
      <c r="M72" s="219"/>
      <c r="N72" s="219"/>
      <c r="O72" s="219"/>
      <c r="P72" s="249"/>
      <c r="Q72" s="249"/>
      <c r="R72" s="249"/>
    </row>
    <row r="73" spans="2:18" x14ac:dyDescent="0.4">
      <c r="B73" s="424"/>
      <c r="C73" s="425"/>
      <c r="D73" s="219"/>
      <c r="E73" s="219"/>
      <c r="F73" s="219"/>
      <c r="G73" s="219"/>
      <c r="H73" s="219"/>
      <c r="I73" s="219"/>
      <c r="J73" s="219"/>
      <c r="K73" s="219"/>
      <c r="L73" s="219"/>
      <c r="M73" s="219"/>
      <c r="N73" s="219"/>
      <c r="O73" s="219"/>
      <c r="P73" s="249"/>
      <c r="Q73" s="249"/>
      <c r="R73" s="249"/>
    </row>
    <row r="74" spans="2:18" x14ac:dyDescent="0.4">
      <c r="B74" s="424"/>
      <c r="C74" s="425"/>
      <c r="D74" s="219"/>
      <c r="E74" s="219"/>
      <c r="F74" s="219"/>
      <c r="G74" s="219"/>
      <c r="H74" s="219"/>
      <c r="I74" s="219"/>
      <c r="J74" s="219"/>
      <c r="K74" s="219"/>
      <c r="L74" s="219"/>
      <c r="M74" s="219"/>
      <c r="N74" s="219"/>
      <c r="O74" s="219"/>
      <c r="P74" s="219"/>
      <c r="Q74" s="249"/>
      <c r="R74" s="249"/>
    </row>
    <row r="75" spans="2:18" x14ac:dyDescent="0.4">
      <c r="B75" s="424"/>
      <c r="C75" s="425"/>
      <c r="D75" s="249"/>
      <c r="E75" s="249"/>
      <c r="F75" s="249"/>
      <c r="G75" s="249"/>
      <c r="H75" s="249"/>
      <c r="I75" s="249"/>
      <c r="J75" s="249"/>
      <c r="K75" s="249"/>
      <c r="L75" s="249"/>
      <c r="M75" s="249"/>
      <c r="N75" s="249"/>
      <c r="O75" s="249"/>
      <c r="P75" s="249"/>
      <c r="Q75" s="249"/>
      <c r="R75" s="249"/>
    </row>
    <row r="76" spans="2:18" x14ac:dyDescent="0.4">
      <c r="B76" s="424"/>
      <c r="C76" s="425"/>
      <c r="D76" s="249"/>
      <c r="E76" s="249"/>
      <c r="F76" s="249"/>
      <c r="G76" s="249"/>
      <c r="H76" s="249"/>
      <c r="I76" s="249"/>
      <c r="J76" s="249"/>
      <c r="K76" s="249"/>
      <c r="L76" s="249"/>
      <c r="M76" s="249"/>
      <c r="N76" s="249"/>
      <c r="O76" s="249"/>
      <c r="P76" s="249"/>
      <c r="Q76" s="249"/>
      <c r="R76" s="249"/>
    </row>
    <row r="77" spans="2:18" x14ac:dyDescent="0.4">
      <c r="B77" s="424"/>
      <c r="C77" s="425"/>
      <c r="D77" s="249"/>
      <c r="E77" s="249"/>
      <c r="F77" s="249"/>
      <c r="G77" s="249"/>
      <c r="H77" s="249"/>
      <c r="I77" s="249"/>
      <c r="J77" s="249"/>
      <c r="K77" s="249"/>
      <c r="L77" s="249"/>
      <c r="M77" s="249"/>
      <c r="N77" s="249"/>
      <c r="O77" s="249"/>
      <c r="P77" s="249"/>
      <c r="Q77" s="249"/>
      <c r="R77" s="249"/>
    </row>
    <row r="78" spans="2:18" x14ac:dyDescent="0.4">
      <c r="B78" s="424"/>
      <c r="C78" s="425"/>
      <c r="D78" s="219"/>
      <c r="E78" s="219"/>
      <c r="F78" s="219"/>
      <c r="G78" s="219"/>
      <c r="H78" s="219"/>
      <c r="I78" s="219"/>
      <c r="J78" s="219"/>
      <c r="K78" s="219"/>
      <c r="L78" s="219"/>
      <c r="M78" s="219"/>
      <c r="N78" s="219"/>
      <c r="O78" s="219"/>
      <c r="P78" s="249"/>
      <c r="Q78" s="249"/>
      <c r="R78" s="249"/>
    </row>
    <row r="79" spans="2:18" x14ac:dyDescent="0.4">
      <c r="B79" s="424"/>
      <c r="C79" s="425"/>
      <c r="D79" s="219"/>
      <c r="E79" s="219"/>
      <c r="F79" s="219"/>
      <c r="G79" s="219"/>
      <c r="H79" s="219"/>
      <c r="I79" s="219"/>
      <c r="J79" s="219"/>
      <c r="K79" s="219"/>
      <c r="L79" s="219"/>
      <c r="M79" s="219"/>
      <c r="N79" s="219"/>
      <c r="O79" s="219"/>
      <c r="P79" s="249"/>
      <c r="Q79" s="249"/>
      <c r="R79" s="249"/>
    </row>
    <row r="80" spans="2:18" x14ac:dyDescent="0.4">
      <c r="B80" s="424"/>
      <c r="C80" s="425"/>
      <c r="D80" s="219"/>
      <c r="E80" s="219"/>
      <c r="F80" s="219"/>
      <c r="G80" s="219"/>
      <c r="H80" s="219"/>
      <c r="I80" s="219"/>
      <c r="J80" s="219"/>
      <c r="K80" s="219"/>
      <c r="L80" s="219"/>
      <c r="M80" s="219"/>
      <c r="N80" s="219"/>
      <c r="O80" s="219"/>
      <c r="P80" s="219"/>
      <c r="Q80" s="249"/>
      <c r="R80" s="249"/>
    </row>
    <row r="81" spans="2:18" x14ac:dyDescent="0.4">
      <c r="B81" s="424"/>
      <c r="C81" s="425"/>
      <c r="D81" s="249"/>
      <c r="E81" s="249"/>
      <c r="F81" s="249"/>
      <c r="G81" s="249"/>
      <c r="H81" s="249"/>
      <c r="I81" s="249"/>
      <c r="J81" s="249"/>
      <c r="K81" s="249"/>
      <c r="L81" s="249"/>
      <c r="M81" s="249"/>
      <c r="N81" s="249"/>
      <c r="O81" s="249"/>
      <c r="P81" s="249"/>
      <c r="Q81" s="249"/>
      <c r="R81" s="249"/>
    </row>
    <row r="82" spans="2:18" x14ac:dyDescent="0.4">
      <c r="B82" s="424"/>
      <c r="C82" s="425"/>
      <c r="D82" s="249"/>
      <c r="E82" s="249"/>
      <c r="F82" s="249"/>
      <c r="G82" s="249"/>
      <c r="H82" s="249"/>
      <c r="I82" s="249"/>
      <c r="J82" s="249"/>
      <c r="K82" s="249"/>
      <c r="L82" s="249"/>
      <c r="M82" s="249"/>
      <c r="N82" s="249"/>
      <c r="O82" s="249"/>
      <c r="P82" s="249"/>
      <c r="Q82" s="249"/>
      <c r="R82" s="249"/>
    </row>
    <row r="83" spans="2:18" x14ac:dyDescent="0.4">
      <c r="B83" s="424"/>
      <c r="C83" s="425"/>
      <c r="D83" s="249"/>
      <c r="E83" s="249"/>
      <c r="F83" s="249"/>
      <c r="G83" s="249"/>
      <c r="H83" s="249"/>
      <c r="I83" s="249"/>
      <c r="J83" s="249"/>
      <c r="K83" s="249"/>
      <c r="L83" s="249"/>
      <c r="M83" s="249"/>
      <c r="N83" s="249"/>
      <c r="O83" s="249"/>
      <c r="P83" s="249"/>
      <c r="Q83" s="249"/>
      <c r="R83" s="249"/>
    </row>
    <row r="84" spans="2:18" x14ac:dyDescent="0.4">
      <c r="B84" s="424"/>
      <c r="C84" s="425"/>
      <c r="D84" s="219"/>
      <c r="E84" s="219"/>
      <c r="F84" s="219"/>
      <c r="G84" s="219"/>
      <c r="H84" s="219"/>
      <c r="I84" s="219"/>
      <c r="J84" s="219"/>
      <c r="K84" s="219"/>
      <c r="L84" s="219"/>
      <c r="M84" s="219"/>
      <c r="N84" s="219"/>
      <c r="O84" s="219"/>
      <c r="P84" s="249"/>
      <c r="Q84" s="249"/>
      <c r="R84" s="249"/>
    </row>
    <row r="85" spans="2:18" x14ac:dyDescent="0.4">
      <c r="B85" s="424"/>
      <c r="C85" s="425"/>
      <c r="D85" s="219"/>
      <c r="E85" s="219"/>
      <c r="F85" s="219"/>
      <c r="G85" s="219"/>
      <c r="H85" s="219"/>
      <c r="I85" s="219"/>
      <c r="J85" s="219"/>
      <c r="K85" s="219"/>
      <c r="L85" s="219"/>
      <c r="M85" s="219"/>
      <c r="N85" s="219"/>
      <c r="O85" s="219"/>
      <c r="P85" s="249"/>
      <c r="Q85" s="249"/>
      <c r="R85" s="249"/>
    </row>
    <row r="86" spans="2:18" x14ac:dyDescent="0.4">
      <c r="B86" s="424"/>
      <c r="C86" s="425"/>
      <c r="D86" s="219"/>
      <c r="E86" s="219"/>
      <c r="F86" s="219"/>
      <c r="G86" s="219"/>
      <c r="H86" s="219"/>
      <c r="I86" s="219"/>
      <c r="J86" s="219"/>
      <c r="K86" s="219"/>
      <c r="L86" s="219"/>
      <c r="M86" s="219"/>
      <c r="N86" s="219"/>
      <c r="O86" s="219"/>
      <c r="P86" s="219"/>
      <c r="Q86" s="249"/>
      <c r="R86" s="249"/>
    </row>
    <row r="87" spans="2:18" x14ac:dyDescent="0.4">
      <c r="B87" s="424"/>
      <c r="C87" s="425"/>
      <c r="D87" s="249"/>
      <c r="E87" s="249"/>
      <c r="F87" s="249"/>
      <c r="G87" s="249"/>
      <c r="H87" s="249"/>
      <c r="I87" s="249"/>
      <c r="J87" s="249"/>
      <c r="K87" s="249"/>
      <c r="L87" s="249"/>
      <c r="M87" s="249"/>
      <c r="N87" s="249"/>
      <c r="O87" s="249"/>
      <c r="P87" s="249"/>
      <c r="Q87" s="249"/>
      <c r="R87" s="249"/>
    </row>
    <row r="88" spans="2:18" x14ac:dyDescent="0.4">
      <c r="B88" s="424"/>
      <c r="C88" s="425"/>
      <c r="D88" s="249"/>
      <c r="E88" s="249"/>
      <c r="F88" s="249"/>
      <c r="G88" s="249"/>
      <c r="H88" s="249"/>
      <c r="I88" s="249"/>
      <c r="J88" s="249"/>
      <c r="K88" s="249"/>
      <c r="L88" s="249"/>
      <c r="M88" s="249"/>
      <c r="N88" s="249"/>
      <c r="O88" s="249"/>
      <c r="P88" s="249"/>
      <c r="Q88" s="249"/>
      <c r="R88" s="249"/>
    </row>
    <row r="89" spans="2:18" x14ac:dyDescent="0.4">
      <c r="B89" s="424"/>
      <c r="C89" s="425"/>
      <c r="D89" s="249"/>
      <c r="E89" s="249"/>
      <c r="F89" s="249"/>
      <c r="G89" s="249"/>
      <c r="H89" s="249"/>
      <c r="I89" s="249"/>
      <c r="J89" s="249"/>
      <c r="K89" s="219"/>
      <c r="L89" s="249"/>
      <c r="M89" s="249"/>
      <c r="N89" s="249"/>
      <c r="O89" s="249"/>
      <c r="P89" s="249"/>
      <c r="Q89" s="249"/>
      <c r="R89" s="249"/>
    </row>
    <row r="90" spans="2:18" x14ac:dyDescent="0.4">
      <c r="B90" s="424"/>
      <c r="C90" s="425"/>
      <c r="D90" s="219"/>
      <c r="E90" s="219"/>
      <c r="F90" s="219"/>
      <c r="G90" s="219"/>
      <c r="H90" s="219"/>
      <c r="I90" s="219"/>
      <c r="J90" s="219"/>
      <c r="K90" s="219"/>
      <c r="L90" s="219"/>
      <c r="M90" s="219"/>
      <c r="N90" s="219"/>
      <c r="O90" s="219"/>
      <c r="P90" s="249"/>
      <c r="Q90" s="249"/>
      <c r="R90" s="249"/>
    </row>
    <row r="91" spans="2:18" x14ac:dyDescent="0.4">
      <c r="B91" s="424"/>
      <c r="C91" s="425"/>
      <c r="D91" s="219"/>
      <c r="E91" s="219"/>
      <c r="F91" s="219"/>
      <c r="G91" s="219"/>
      <c r="H91" s="219"/>
      <c r="I91" s="219"/>
      <c r="J91" s="219"/>
      <c r="K91" s="219"/>
      <c r="L91" s="219"/>
      <c r="M91" s="219"/>
      <c r="N91" s="219"/>
      <c r="O91" s="219"/>
      <c r="P91" s="249"/>
      <c r="Q91" s="249"/>
      <c r="R91" s="249"/>
    </row>
    <row r="92" spans="2:18" x14ac:dyDescent="0.4">
      <c r="B92" s="424"/>
      <c r="C92" s="425"/>
      <c r="D92" s="219"/>
      <c r="E92" s="219"/>
      <c r="F92" s="219"/>
      <c r="G92" s="219"/>
      <c r="H92" s="219"/>
      <c r="I92" s="219"/>
      <c r="J92" s="219"/>
      <c r="K92" s="219"/>
      <c r="L92" s="219"/>
      <c r="M92" s="219"/>
      <c r="N92" s="219"/>
      <c r="O92" s="219"/>
      <c r="P92" s="219"/>
      <c r="Q92" s="249"/>
      <c r="R92" s="249"/>
    </row>
    <row r="93" spans="2:18" x14ac:dyDescent="0.4">
      <c r="B93" s="424"/>
      <c r="C93" s="425"/>
      <c r="D93" s="249"/>
      <c r="E93" s="249"/>
      <c r="F93" s="249"/>
      <c r="G93" s="249"/>
      <c r="H93" s="249"/>
      <c r="I93" s="249"/>
      <c r="J93" s="249"/>
      <c r="K93" s="249"/>
      <c r="L93" s="249"/>
      <c r="M93" s="249"/>
      <c r="N93" s="249"/>
      <c r="O93" s="249"/>
      <c r="P93" s="249"/>
      <c r="Q93" s="249"/>
      <c r="R93" s="249"/>
    </row>
    <row r="94" spans="2:18" x14ac:dyDescent="0.4">
      <c r="B94" s="424"/>
      <c r="C94" s="425"/>
      <c r="D94" s="249"/>
      <c r="E94" s="249"/>
      <c r="F94" s="249"/>
      <c r="G94" s="249"/>
      <c r="H94" s="249"/>
      <c r="I94" s="249"/>
      <c r="J94" s="249"/>
      <c r="K94" s="249"/>
      <c r="L94" s="249"/>
      <c r="M94" s="249"/>
      <c r="N94" s="249"/>
      <c r="O94" s="249"/>
      <c r="P94" s="249"/>
      <c r="Q94" s="249"/>
      <c r="R94" s="249"/>
    </row>
    <row r="95" spans="2:18" x14ac:dyDescent="0.4">
      <c r="B95" s="424"/>
      <c r="C95" s="425"/>
      <c r="D95" s="249"/>
      <c r="E95" s="249"/>
      <c r="F95" s="249"/>
      <c r="G95" s="249"/>
      <c r="H95" s="249"/>
      <c r="I95" s="249"/>
      <c r="J95" s="249"/>
      <c r="K95" s="249"/>
      <c r="L95" s="249"/>
      <c r="M95" s="249"/>
      <c r="N95" s="249"/>
      <c r="O95" s="249"/>
      <c r="P95" s="249"/>
      <c r="Q95" s="249"/>
      <c r="R95" s="249"/>
    </row>
    <row r="96" spans="2:18" x14ac:dyDescent="0.4">
      <c r="B96" s="424"/>
      <c r="C96" s="425"/>
      <c r="D96" s="219"/>
      <c r="E96" s="219"/>
      <c r="F96" s="219"/>
      <c r="G96" s="219"/>
      <c r="H96" s="219"/>
      <c r="I96" s="219"/>
      <c r="J96" s="219"/>
      <c r="K96" s="219"/>
      <c r="L96" s="219"/>
      <c r="M96" s="219"/>
      <c r="N96" s="219"/>
      <c r="O96" s="219"/>
      <c r="P96" s="249"/>
      <c r="Q96" s="249"/>
      <c r="R96" s="249"/>
    </row>
    <row r="97" spans="2:18" x14ac:dyDescent="0.4">
      <c r="B97" s="424"/>
      <c r="C97" s="425"/>
      <c r="D97" s="219"/>
      <c r="E97" s="219"/>
      <c r="F97" s="219"/>
      <c r="G97" s="219"/>
      <c r="H97" s="219"/>
      <c r="I97" s="219"/>
      <c r="J97" s="219"/>
      <c r="K97" s="219"/>
      <c r="L97" s="219"/>
      <c r="M97" s="219"/>
      <c r="N97" s="219"/>
      <c r="O97" s="219"/>
      <c r="P97" s="249"/>
      <c r="Q97" s="249"/>
      <c r="R97" s="249"/>
    </row>
    <row r="98" spans="2:18" x14ac:dyDescent="0.4">
      <c r="B98" s="424"/>
      <c r="C98" s="425"/>
      <c r="D98" s="219"/>
      <c r="E98" s="219"/>
      <c r="F98" s="219"/>
      <c r="G98" s="219"/>
      <c r="H98" s="219"/>
      <c r="I98" s="219"/>
      <c r="J98" s="219"/>
      <c r="K98" s="219"/>
      <c r="L98" s="219"/>
      <c r="M98" s="219"/>
      <c r="N98" s="219"/>
      <c r="O98" s="219"/>
      <c r="P98" s="219"/>
      <c r="Q98" s="249"/>
      <c r="R98" s="249"/>
    </row>
    <row r="99" spans="2:18" x14ac:dyDescent="0.4">
      <c r="B99" s="427"/>
      <c r="C99" s="428"/>
      <c r="D99" s="249"/>
      <c r="E99" s="249"/>
      <c r="F99" s="249"/>
      <c r="G99" s="249"/>
      <c r="H99" s="249"/>
      <c r="I99" s="249"/>
      <c r="J99" s="249"/>
      <c r="K99" s="249"/>
      <c r="L99" s="249"/>
      <c r="M99" s="249"/>
      <c r="N99" s="249"/>
      <c r="O99" s="249"/>
      <c r="P99" s="429"/>
      <c r="Q99" s="249"/>
      <c r="R99" s="249"/>
    </row>
    <row r="100" spans="2:18" x14ac:dyDescent="0.4">
      <c r="B100" s="427"/>
      <c r="C100" s="428"/>
      <c r="D100" s="249"/>
      <c r="E100" s="249"/>
      <c r="F100" s="249"/>
      <c r="G100" s="249"/>
      <c r="H100" s="249"/>
      <c r="I100" s="249"/>
      <c r="J100" s="249"/>
      <c r="K100" s="249"/>
      <c r="L100" s="249"/>
      <c r="M100" s="249"/>
      <c r="N100" s="249"/>
      <c r="O100" s="249"/>
      <c r="P100" s="429"/>
      <c r="Q100" s="249"/>
      <c r="R100" s="249"/>
    </row>
    <row r="101" spans="2:18" x14ac:dyDescent="0.4">
      <c r="B101" s="427"/>
      <c r="C101" s="428"/>
      <c r="D101" s="249"/>
      <c r="E101" s="249"/>
      <c r="F101" s="249"/>
      <c r="G101" s="249"/>
      <c r="H101" s="249"/>
      <c r="I101" s="249"/>
      <c r="J101" s="249"/>
      <c r="K101" s="249"/>
      <c r="L101" s="249"/>
      <c r="M101" s="249"/>
      <c r="N101" s="249"/>
      <c r="O101" s="249"/>
      <c r="P101" s="429"/>
      <c r="Q101" s="249"/>
      <c r="R101" s="249"/>
    </row>
    <row r="102" spans="2:18" x14ac:dyDescent="0.4">
      <c r="B102" s="427"/>
      <c r="C102" s="428"/>
      <c r="D102" s="219"/>
      <c r="E102" s="219"/>
      <c r="F102" s="219"/>
      <c r="G102" s="219"/>
      <c r="H102" s="219"/>
      <c r="I102" s="219"/>
      <c r="J102" s="219"/>
      <c r="K102" s="219"/>
      <c r="L102" s="219"/>
      <c r="M102" s="219"/>
      <c r="N102" s="219"/>
      <c r="O102" s="219"/>
      <c r="P102" s="429"/>
      <c r="Q102" s="249"/>
      <c r="R102" s="249"/>
    </row>
    <row r="103" spans="2:18" x14ac:dyDescent="0.4">
      <c r="B103" s="427"/>
      <c r="C103" s="428"/>
      <c r="D103" s="219"/>
      <c r="E103" s="219"/>
      <c r="F103" s="219"/>
      <c r="G103" s="219"/>
      <c r="H103" s="219"/>
      <c r="I103" s="219"/>
      <c r="J103" s="219"/>
      <c r="K103" s="219"/>
      <c r="L103" s="219"/>
      <c r="M103" s="219"/>
      <c r="N103" s="219"/>
      <c r="O103" s="219"/>
      <c r="P103" s="429"/>
      <c r="Q103" s="249"/>
      <c r="R103" s="249"/>
    </row>
    <row r="104" spans="2:18" x14ac:dyDescent="0.4">
      <c r="B104" s="427"/>
      <c r="C104" s="428"/>
      <c r="D104" s="219"/>
      <c r="E104" s="219"/>
      <c r="F104" s="219"/>
      <c r="G104" s="219"/>
      <c r="H104" s="219"/>
      <c r="I104" s="219"/>
      <c r="J104" s="219"/>
      <c r="K104" s="219"/>
      <c r="L104" s="219"/>
      <c r="M104" s="219"/>
      <c r="N104" s="219"/>
      <c r="O104" s="219"/>
      <c r="P104" s="429"/>
      <c r="Q104" s="249"/>
      <c r="R104" s="249"/>
    </row>
    <row r="105" spans="2:18" x14ac:dyDescent="0.4">
      <c r="B105" s="424"/>
      <c r="C105" s="425"/>
      <c r="D105" s="249"/>
      <c r="E105" s="249"/>
      <c r="F105" s="249"/>
      <c r="G105" s="249"/>
      <c r="H105" s="249"/>
      <c r="I105" s="249"/>
      <c r="J105" s="249"/>
      <c r="K105" s="249"/>
      <c r="L105" s="249"/>
      <c r="M105" s="249"/>
      <c r="N105" s="249"/>
      <c r="O105" s="249"/>
      <c r="P105" s="429"/>
      <c r="Q105" s="249"/>
      <c r="R105" s="249"/>
    </row>
    <row r="106" spans="2:18" x14ac:dyDescent="0.4">
      <c r="B106" s="424"/>
      <c r="C106" s="425"/>
      <c r="D106" s="249"/>
      <c r="E106" s="249"/>
      <c r="F106" s="249"/>
      <c r="G106" s="249"/>
      <c r="H106" s="249"/>
      <c r="I106" s="249"/>
      <c r="J106" s="249"/>
      <c r="K106" s="249"/>
      <c r="L106" s="249"/>
      <c r="M106" s="249"/>
      <c r="N106" s="249"/>
      <c r="O106" s="249"/>
      <c r="P106" s="429"/>
      <c r="Q106" s="249"/>
      <c r="R106" s="249"/>
    </row>
    <row r="107" spans="2:18" x14ac:dyDescent="0.4">
      <c r="B107" s="424"/>
      <c r="C107" s="425"/>
      <c r="D107" s="249"/>
      <c r="E107" s="249"/>
      <c r="F107" s="249"/>
      <c r="G107" s="249"/>
      <c r="H107" s="249"/>
      <c r="I107" s="249"/>
      <c r="J107" s="249"/>
      <c r="K107" s="249"/>
      <c r="L107" s="249"/>
      <c r="M107" s="249"/>
      <c r="N107" s="249"/>
      <c r="O107" s="249"/>
      <c r="P107" s="429"/>
      <c r="Q107" s="249"/>
      <c r="R107" s="249"/>
    </row>
    <row r="108" spans="2:18" x14ac:dyDescent="0.4">
      <c r="B108" s="424"/>
      <c r="C108" s="425"/>
      <c r="D108" s="219"/>
      <c r="E108" s="219"/>
      <c r="F108" s="219"/>
      <c r="G108" s="219"/>
      <c r="H108" s="219"/>
      <c r="I108" s="219"/>
      <c r="J108" s="219"/>
      <c r="K108" s="219"/>
      <c r="L108" s="219"/>
      <c r="M108" s="219"/>
      <c r="N108" s="219"/>
      <c r="O108" s="219"/>
      <c r="P108" s="429"/>
      <c r="Q108" s="249"/>
      <c r="R108" s="249"/>
    </row>
    <row r="109" spans="2:18" x14ac:dyDescent="0.4">
      <c r="B109" s="424"/>
      <c r="C109" s="425"/>
      <c r="D109" s="219"/>
      <c r="E109" s="219"/>
      <c r="F109" s="219"/>
      <c r="G109" s="219"/>
      <c r="H109" s="219"/>
      <c r="I109" s="219"/>
      <c r="J109" s="219"/>
      <c r="K109" s="219"/>
      <c r="L109" s="219"/>
      <c r="M109" s="219"/>
      <c r="N109" s="219"/>
      <c r="O109" s="219"/>
      <c r="P109" s="429"/>
      <c r="Q109" s="249"/>
      <c r="R109" s="249"/>
    </row>
    <row r="110" spans="2:18" x14ac:dyDescent="0.4">
      <c r="B110" s="424"/>
      <c r="C110" s="425"/>
      <c r="D110" s="219"/>
      <c r="E110" s="219"/>
      <c r="F110" s="219"/>
      <c r="G110" s="219"/>
      <c r="H110" s="219"/>
      <c r="I110" s="219"/>
      <c r="J110" s="219"/>
      <c r="K110" s="219"/>
      <c r="L110" s="219"/>
      <c r="M110" s="219"/>
      <c r="N110" s="219"/>
      <c r="O110" s="219"/>
      <c r="P110" s="429"/>
      <c r="Q110" s="249"/>
      <c r="R110" s="249"/>
    </row>
    <row r="111" spans="2:18" x14ac:dyDescent="0.4">
      <c r="B111" s="424"/>
      <c r="C111" s="425"/>
      <c r="D111" s="249"/>
      <c r="E111" s="249"/>
      <c r="F111" s="249"/>
      <c r="G111" s="249"/>
      <c r="H111" s="249"/>
      <c r="I111" s="249"/>
      <c r="J111" s="249"/>
      <c r="K111" s="249"/>
      <c r="L111" s="249"/>
      <c r="M111" s="249"/>
      <c r="N111" s="249"/>
      <c r="O111" s="249"/>
      <c r="P111" s="429"/>
      <c r="Q111" s="249"/>
      <c r="R111" s="249"/>
    </row>
    <row r="112" spans="2:18" x14ac:dyDescent="0.4">
      <c r="B112" s="424"/>
      <c r="C112" s="425"/>
      <c r="D112" s="249"/>
      <c r="E112" s="249"/>
      <c r="F112" s="249"/>
      <c r="G112" s="249"/>
      <c r="H112" s="249"/>
      <c r="I112" s="249"/>
      <c r="J112" s="249"/>
      <c r="K112" s="249"/>
      <c r="L112" s="249"/>
      <c r="M112" s="249"/>
      <c r="N112" s="249"/>
      <c r="O112" s="249"/>
      <c r="P112" s="429"/>
      <c r="Q112" s="249"/>
      <c r="R112" s="249"/>
    </row>
    <row r="113" spans="2:18" x14ac:dyDescent="0.4">
      <c r="B113" s="424"/>
      <c r="C113" s="425"/>
      <c r="D113" s="249"/>
      <c r="E113" s="249"/>
      <c r="F113" s="249"/>
      <c r="G113" s="249"/>
      <c r="H113" s="249"/>
      <c r="I113" s="249"/>
      <c r="J113" s="249"/>
      <c r="K113" s="249"/>
      <c r="L113" s="249"/>
      <c r="M113" s="249"/>
      <c r="N113" s="249"/>
      <c r="O113" s="249"/>
      <c r="P113" s="429"/>
      <c r="Q113" s="249"/>
      <c r="R113" s="249"/>
    </row>
    <row r="114" spans="2:18" x14ac:dyDescent="0.4">
      <c r="B114" s="424"/>
      <c r="C114" s="425"/>
      <c r="D114" s="219"/>
      <c r="E114" s="219"/>
      <c r="F114" s="219"/>
      <c r="G114" s="219"/>
      <c r="H114" s="219"/>
      <c r="I114" s="219"/>
      <c r="J114" s="219"/>
      <c r="K114" s="219"/>
      <c r="L114" s="219"/>
      <c r="M114" s="219"/>
      <c r="N114" s="219"/>
      <c r="O114" s="219"/>
      <c r="P114" s="429"/>
      <c r="Q114" s="249"/>
      <c r="R114" s="249"/>
    </row>
    <row r="115" spans="2:18" x14ac:dyDescent="0.4">
      <c r="B115" s="424"/>
      <c r="C115" s="425"/>
      <c r="D115" s="219"/>
      <c r="E115" s="219"/>
      <c r="F115" s="219"/>
      <c r="G115" s="219"/>
      <c r="H115" s="219"/>
      <c r="I115" s="219"/>
      <c r="J115" s="219"/>
      <c r="K115" s="219"/>
      <c r="L115" s="219"/>
      <c r="M115" s="219"/>
      <c r="N115" s="219"/>
      <c r="O115" s="219"/>
      <c r="P115" s="429"/>
      <c r="Q115" s="249"/>
      <c r="R115" s="249"/>
    </row>
    <row r="116" spans="2:18" x14ac:dyDescent="0.4">
      <c r="B116" s="424"/>
      <c r="C116" s="425"/>
      <c r="D116" s="219"/>
      <c r="E116" s="219"/>
      <c r="F116" s="219"/>
      <c r="G116" s="219"/>
      <c r="H116" s="219"/>
      <c r="I116" s="219"/>
      <c r="J116" s="219"/>
      <c r="K116" s="219"/>
      <c r="L116" s="219"/>
      <c r="M116" s="219"/>
      <c r="N116" s="219"/>
      <c r="O116" s="219"/>
      <c r="P116" s="429"/>
      <c r="Q116" s="249"/>
      <c r="R116" s="249"/>
    </row>
    <row r="117" spans="2:18" x14ac:dyDescent="0.4">
      <c r="B117" s="424"/>
      <c r="C117" s="425"/>
      <c r="D117" s="249"/>
      <c r="E117" s="249"/>
      <c r="F117" s="249"/>
      <c r="G117" s="249"/>
      <c r="H117" s="249"/>
      <c r="I117" s="249"/>
      <c r="J117" s="249"/>
      <c r="K117" s="249"/>
      <c r="L117" s="249"/>
      <c r="M117" s="249"/>
      <c r="N117" s="249"/>
      <c r="O117" s="249"/>
      <c r="P117" s="429"/>
      <c r="Q117" s="249"/>
      <c r="R117" s="249"/>
    </row>
    <row r="118" spans="2:18" x14ac:dyDescent="0.4">
      <c r="B118" s="424"/>
      <c r="C118" s="425"/>
      <c r="D118" s="249"/>
      <c r="E118" s="249"/>
      <c r="F118" s="249"/>
      <c r="G118" s="249"/>
      <c r="H118" s="249"/>
      <c r="I118" s="249"/>
      <c r="J118" s="249"/>
      <c r="K118" s="249"/>
      <c r="L118" s="249"/>
      <c r="M118" s="249"/>
      <c r="N118" s="249"/>
      <c r="O118" s="249"/>
      <c r="P118" s="429"/>
      <c r="Q118" s="249"/>
      <c r="R118" s="249"/>
    </row>
    <row r="119" spans="2:18" x14ac:dyDescent="0.4">
      <c r="B119" s="424"/>
      <c r="C119" s="425"/>
      <c r="D119" s="249"/>
      <c r="E119" s="249"/>
      <c r="F119" s="249"/>
      <c r="G119" s="249"/>
      <c r="H119" s="249"/>
      <c r="I119" s="249"/>
      <c r="J119" s="249"/>
      <c r="K119" s="249"/>
      <c r="L119" s="249"/>
      <c r="M119" s="249"/>
      <c r="N119" s="249"/>
      <c r="O119" s="249"/>
      <c r="P119" s="429"/>
      <c r="Q119" s="249"/>
      <c r="R119" s="249"/>
    </row>
    <row r="120" spans="2:18" x14ac:dyDescent="0.4">
      <c r="B120" s="424"/>
      <c r="C120" s="425"/>
      <c r="D120" s="219"/>
      <c r="E120" s="219"/>
      <c r="F120" s="219"/>
      <c r="G120" s="219"/>
      <c r="H120" s="219"/>
      <c r="I120" s="219"/>
      <c r="J120" s="219"/>
      <c r="K120" s="219"/>
      <c r="L120" s="219"/>
      <c r="M120" s="219"/>
      <c r="N120" s="219"/>
      <c r="O120" s="219"/>
      <c r="P120" s="429"/>
      <c r="Q120" s="249"/>
      <c r="R120" s="249"/>
    </row>
    <row r="121" spans="2:18" x14ac:dyDescent="0.4">
      <c r="B121" s="424"/>
      <c r="C121" s="425"/>
      <c r="D121" s="219"/>
      <c r="E121" s="219"/>
      <c r="F121" s="219"/>
      <c r="G121" s="219"/>
      <c r="H121" s="219"/>
      <c r="I121" s="219"/>
      <c r="J121" s="219"/>
      <c r="K121" s="219"/>
      <c r="L121" s="219"/>
      <c r="M121" s="219"/>
      <c r="N121" s="219"/>
      <c r="O121" s="219"/>
      <c r="P121" s="429"/>
      <c r="Q121" s="249"/>
      <c r="R121" s="249"/>
    </row>
    <row r="122" spans="2:18" x14ac:dyDescent="0.4">
      <c r="B122" s="424"/>
      <c r="C122" s="425"/>
      <c r="D122" s="219"/>
      <c r="E122" s="219"/>
      <c r="F122" s="219"/>
      <c r="G122" s="219"/>
      <c r="H122" s="219"/>
      <c r="I122" s="219"/>
      <c r="J122" s="219"/>
      <c r="K122" s="219"/>
      <c r="L122" s="219"/>
      <c r="M122" s="219"/>
      <c r="N122" s="219"/>
      <c r="O122" s="219"/>
      <c r="P122" s="429"/>
      <c r="Q122" s="249"/>
      <c r="R122" s="249"/>
    </row>
    <row r="123" spans="2:18" x14ac:dyDescent="0.4">
      <c r="B123" s="424"/>
      <c r="C123" s="425"/>
      <c r="D123" s="249"/>
      <c r="E123" s="249"/>
      <c r="F123" s="249"/>
      <c r="G123" s="249"/>
      <c r="H123" s="249"/>
      <c r="I123" s="249"/>
      <c r="J123" s="249"/>
      <c r="K123" s="249"/>
      <c r="L123" s="249"/>
      <c r="M123" s="249"/>
      <c r="N123" s="249"/>
      <c r="O123" s="249"/>
      <c r="P123" s="429"/>
      <c r="Q123" s="249"/>
      <c r="R123" s="249"/>
    </row>
    <row r="124" spans="2:18" x14ac:dyDescent="0.4">
      <c r="B124" s="424"/>
      <c r="C124" s="425"/>
      <c r="D124" s="249"/>
      <c r="E124" s="249"/>
      <c r="F124" s="249"/>
      <c r="G124" s="249"/>
      <c r="H124" s="249"/>
      <c r="I124" s="249"/>
      <c r="J124" s="249"/>
      <c r="K124" s="249"/>
      <c r="L124" s="249"/>
      <c r="M124" s="249"/>
      <c r="N124" s="249"/>
      <c r="O124" s="249"/>
      <c r="P124" s="429"/>
      <c r="Q124" s="249"/>
      <c r="R124" s="249"/>
    </row>
    <row r="125" spans="2:18" x14ac:dyDescent="0.4">
      <c r="B125" s="424"/>
      <c r="C125" s="425"/>
      <c r="D125" s="249"/>
      <c r="E125" s="249"/>
      <c r="F125" s="249"/>
      <c r="G125" s="249"/>
      <c r="H125" s="249"/>
      <c r="I125" s="249"/>
      <c r="J125" s="249"/>
      <c r="K125" s="249"/>
      <c r="L125" s="249"/>
      <c r="M125" s="249"/>
      <c r="N125" s="249"/>
      <c r="O125" s="249"/>
      <c r="P125" s="429"/>
      <c r="Q125" s="249"/>
      <c r="R125" s="249"/>
    </row>
    <row r="126" spans="2:18" x14ac:dyDescent="0.4">
      <c r="B126" s="424"/>
      <c r="C126" s="425"/>
      <c r="D126" s="219"/>
      <c r="E126" s="219"/>
      <c r="F126" s="219"/>
      <c r="G126" s="219"/>
      <c r="H126" s="219"/>
      <c r="I126" s="219"/>
      <c r="J126" s="219"/>
      <c r="K126" s="219"/>
      <c r="L126" s="219"/>
      <c r="M126" s="219"/>
      <c r="N126" s="219"/>
      <c r="O126" s="219"/>
      <c r="P126" s="429"/>
      <c r="Q126" s="249"/>
      <c r="R126" s="249"/>
    </row>
    <row r="127" spans="2:18" x14ac:dyDescent="0.4">
      <c r="B127" s="424"/>
      <c r="C127" s="425"/>
      <c r="D127" s="219"/>
      <c r="E127" s="219"/>
      <c r="F127" s="219"/>
      <c r="G127" s="219"/>
      <c r="H127" s="219"/>
      <c r="I127" s="219"/>
      <c r="J127" s="219"/>
      <c r="K127" s="219"/>
      <c r="L127" s="219"/>
      <c r="M127" s="219"/>
      <c r="N127" s="219"/>
      <c r="O127" s="219"/>
      <c r="P127" s="429"/>
      <c r="Q127" s="249"/>
      <c r="R127" s="249"/>
    </row>
    <row r="128" spans="2:18" x14ac:dyDescent="0.4">
      <c r="B128" s="424"/>
      <c r="C128" s="425"/>
      <c r="D128" s="219"/>
      <c r="E128" s="219"/>
      <c r="F128" s="219"/>
      <c r="G128" s="219"/>
      <c r="H128" s="219"/>
      <c r="I128" s="219"/>
      <c r="J128" s="219"/>
      <c r="K128" s="219"/>
      <c r="L128" s="219"/>
      <c r="M128" s="219"/>
      <c r="N128" s="219"/>
      <c r="O128" s="219"/>
      <c r="P128" s="429"/>
      <c r="Q128" s="249"/>
      <c r="R128" s="249"/>
    </row>
    <row r="129" spans="2:18" x14ac:dyDescent="0.4">
      <c r="B129" s="424"/>
      <c r="C129" s="425"/>
      <c r="D129" s="249"/>
      <c r="E129" s="249"/>
      <c r="F129" s="249"/>
      <c r="G129" s="249"/>
      <c r="H129" s="249"/>
      <c r="I129" s="249"/>
      <c r="J129" s="249"/>
      <c r="K129" s="249"/>
      <c r="L129" s="249"/>
      <c r="M129" s="249"/>
      <c r="N129" s="249"/>
      <c r="O129" s="249"/>
      <c r="P129" s="429"/>
      <c r="Q129" s="249"/>
      <c r="R129" s="249"/>
    </row>
    <row r="130" spans="2:18" x14ac:dyDescent="0.4">
      <c r="B130" s="424"/>
      <c r="C130" s="425"/>
      <c r="D130" s="249"/>
      <c r="E130" s="249"/>
      <c r="F130" s="249"/>
      <c r="G130" s="249"/>
      <c r="H130" s="249"/>
      <c r="I130" s="249"/>
      <c r="J130" s="249"/>
      <c r="K130" s="249"/>
      <c r="L130" s="249"/>
      <c r="M130" s="249"/>
      <c r="N130" s="249"/>
      <c r="O130" s="249"/>
      <c r="P130" s="429"/>
      <c r="Q130" s="249"/>
      <c r="R130" s="249"/>
    </row>
    <row r="131" spans="2:18" x14ac:dyDescent="0.4">
      <c r="B131" s="424"/>
      <c r="C131" s="425"/>
      <c r="D131" s="249"/>
      <c r="E131" s="249"/>
      <c r="F131" s="249"/>
      <c r="G131" s="249"/>
      <c r="H131" s="249"/>
      <c r="I131" s="249"/>
      <c r="J131" s="249"/>
      <c r="K131" s="249"/>
      <c r="L131" s="249"/>
      <c r="M131" s="249"/>
      <c r="N131" s="249"/>
      <c r="O131" s="249"/>
      <c r="P131" s="429"/>
      <c r="Q131" s="249"/>
      <c r="R131" s="249"/>
    </row>
    <row r="132" spans="2:18" x14ac:dyDescent="0.4">
      <c r="B132" s="424"/>
      <c r="C132" s="425"/>
      <c r="D132" s="219"/>
      <c r="E132" s="219"/>
      <c r="F132" s="219"/>
      <c r="G132" s="219"/>
      <c r="H132" s="219"/>
      <c r="I132" s="219"/>
      <c r="J132" s="219"/>
      <c r="K132" s="219"/>
      <c r="L132" s="219"/>
      <c r="M132" s="219"/>
      <c r="N132" s="219"/>
      <c r="O132" s="219"/>
      <c r="P132" s="429"/>
      <c r="Q132" s="249"/>
      <c r="R132" s="249"/>
    </row>
    <row r="133" spans="2:18" x14ac:dyDescent="0.4">
      <c r="B133" s="424"/>
      <c r="C133" s="425"/>
      <c r="D133" s="219"/>
      <c r="E133" s="219"/>
      <c r="F133" s="219"/>
      <c r="G133" s="219"/>
      <c r="H133" s="219"/>
      <c r="I133" s="219"/>
      <c r="J133" s="219"/>
      <c r="K133" s="219"/>
      <c r="L133" s="219"/>
      <c r="M133" s="219"/>
      <c r="N133" s="219"/>
      <c r="O133" s="219"/>
      <c r="P133" s="429"/>
      <c r="Q133" s="249"/>
      <c r="R133" s="249"/>
    </row>
    <row r="134" spans="2:18" x14ac:dyDescent="0.4">
      <c r="B134" s="424"/>
      <c r="C134" s="425"/>
      <c r="D134" s="219"/>
      <c r="E134" s="219"/>
      <c r="F134" s="219"/>
      <c r="G134" s="219"/>
      <c r="H134" s="219"/>
      <c r="I134" s="219"/>
      <c r="J134" s="219"/>
      <c r="K134" s="219"/>
      <c r="L134" s="219"/>
      <c r="M134" s="219"/>
      <c r="N134" s="219"/>
      <c r="O134" s="219"/>
      <c r="P134" s="429"/>
      <c r="Q134" s="249"/>
      <c r="R134" s="249"/>
    </row>
    <row r="135" spans="2:18" x14ac:dyDescent="0.4">
      <c r="B135" s="424"/>
      <c r="C135" s="425"/>
      <c r="D135" s="249"/>
      <c r="E135" s="249"/>
      <c r="F135" s="249"/>
      <c r="G135" s="249"/>
      <c r="H135" s="249"/>
      <c r="I135" s="249"/>
      <c r="J135" s="249"/>
      <c r="K135" s="249"/>
      <c r="L135" s="249"/>
      <c r="M135" s="249"/>
      <c r="N135" s="249"/>
      <c r="O135" s="249"/>
      <c r="P135" s="429"/>
      <c r="Q135" s="249"/>
      <c r="R135" s="249"/>
    </row>
    <row r="136" spans="2:18" x14ac:dyDescent="0.4">
      <c r="B136" s="424"/>
      <c r="C136" s="425"/>
      <c r="D136" s="249"/>
      <c r="E136" s="249"/>
      <c r="F136" s="249"/>
      <c r="G136" s="249"/>
      <c r="H136" s="249"/>
      <c r="I136" s="249"/>
      <c r="J136" s="249"/>
      <c r="K136" s="249"/>
      <c r="L136" s="249"/>
      <c r="M136" s="249"/>
      <c r="N136" s="249"/>
      <c r="O136" s="249"/>
      <c r="P136" s="429"/>
      <c r="Q136" s="249"/>
      <c r="R136" s="249"/>
    </row>
    <row r="137" spans="2:18" x14ac:dyDescent="0.4">
      <c r="B137" s="424"/>
      <c r="C137" s="425"/>
      <c r="D137" s="249"/>
      <c r="E137" s="249"/>
      <c r="F137" s="249"/>
      <c r="G137" s="249"/>
      <c r="H137" s="249"/>
      <c r="I137" s="249"/>
      <c r="J137" s="249"/>
      <c r="K137" s="249"/>
      <c r="L137" s="249"/>
      <c r="M137" s="249"/>
      <c r="N137" s="249"/>
      <c r="O137" s="249"/>
      <c r="P137" s="429"/>
      <c r="Q137" s="249"/>
      <c r="R137" s="249"/>
    </row>
    <row r="138" spans="2:18" x14ac:dyDescent="0.4">
      <c r="B138" s="424"/>
      <c r="C138" s="425"/>
      <c r="D138" s="219"/>
      <c r="E138" s="219"/>
      <c r="F138" s="219"/>
      <c r="G138" s="219"/>
      <c r="H138" s="219"/>
      <c r="I138" s="219"/>
      <c r="J138" s="219"/>
      <c r="K138" s="219"/>
      <c r="L138" s="219"/>
      <c r="M138" s="219"/>
      <c r="N138" s="219"/>
      <c r="O138" s="219"/>
      <c r="P138" s="429"/>
      <c r="Q138" s="249"/>
      <c r="R138" s="249"/>
    </row>
    <row r="139" spans="2:18" x14ac:dyDescent="0.4">
      <c r="B139" s="424"/>
      <c r="C139" s="425"/>
      <c r="D139" s="219"/>
      <c r="E139" s="219"/>
      <c r="F139" s="219"/>
      <c r="G139" s="219"/>
      <c r="H139" s="219"/>
      <c r="I139" s="219"/>
      <c r="J139" s="219"/>
      <c r="K139" s="219"/>
      <c r="L139" s="219"/>
      <c r="M139" s="219"/>
      <c r="N139" s="219"/>
      <c r="O139" s="219"/>
      <c r="P139" s="429"/>
      <c r="Q139" s="249"/>
      <c r="R139" s="249"/>
    </row>
    <row r="140" spans="2:18" x14ac:dyDescent="0.4">
      <c r="B140" s="424"/>
      <c r="C140" s="425"/>
      <c r="D140" s="219"/>
      <c r="E140" s="219"/>
      <c r="F140" s="219"/>
      <c r="G140" s="219"/>
      <c r="H140" s="219"/>
      <c r="I140" s="219"/>
      <c r="J140" s="219"/>
      <c r="K140" s="219"/>
      <c r="L140" s="219"/>
      <c r="M140" s="219"/>
      <c r="N140" s="219"/>
      <c r="O140" s="219"/>
      <c r="P140" s="429"/>
      <c r="Q140" s="249"/>
      <c r="R140" s="249"/>
    </row>
    <row r="141" spans="2:18" x14ac:dyDescent="0.4">
      <c r="B141" s="220"/>
      <c r="C141" s="250"/>
      <c r="D141" s="249"/>
      <c r="E141" s="249"/>
      <c r="F141" s="249"/>
      <c r="G141" s="249"/>
      <c r="H141" s="249"/>
      <c r="I141" s="249"/>
      <c r="J141" s="249"/>
      <c r="K141" s="249"/>
      <c r="L141" s="249"/>
      <c r="M141" s="249"/>
      <c r="N141" s="249"/>
      <c r="O141" s="249"/>
      <c r="P141" s="221"/>
      <c r="Q141" s="221"/>
      <c r="R141" s="221"/>
    </row>
    <row r="142" spans="2:18" x14ac:dyDescent="0.4">
      <c r="B142" s="222"/>
      <c r="C142" s="222"/>
      <c r="D142" s="222"/>
      <c r="E142" s="222"/>
      <c r="F142" s="222"/>
      <c r="G142" s="222"/>
      <c r="H142" s="222"/>
      <c r="I142" s="222"/>
      <c r="J142" s="222"/>
      <c r="K142" s="222"/>
      <c r="L142" s="222"/>
      <c r="M142" s="222"/>
      <c r="N142" s="222"/>
      <c r="O142" s="222"/>
      <c r="P142" s="222"/>
      <c r="Q142" s="222"/>
      <c r="R142" s="222"/>
    </row>
  </sheetData>
  <mergeCells count="54">
    <mergeCell ref="B135:B140"/>
    <mergeCell ref="C135:C140"/>
    <mergeCell ref="P135:P140"/>
    <mergeCell ref="B4:R4"/>
    <mergeCell ref="B123:B128"/>
    <mergeCell ref="C123:C128"/>
    <mergeCell ref="P123:P128"/>
    <mergeCell ref="B129:B134"/>
    <mergeCell ref="C129:C134"/>
    <mergeCell ref="P129:P134"/>
    <mergeCell ref="B111:B116"/>
    <mergeCell ref="C111:C116"/>
    <mergeCell ref="P111:P116"/>
    <mergeCell ref="B117:B122"/>
    <mergeCell ref="C117:C122"/>
    <mergeCell ref="P117:P122"/>
    <mergeCell ref="B99:B104"/>
    <mergeCell ref="C99:C104"/>
    <mergeCell ref="P99:P104"/>
    <mergeCell ref="B105:B110"/>
    <mergeCell ref="C105:C110"/>
    <mergeCell ref="P105:P110"/>
    <mergeCell ref="B81:B86"/>
    <mergeCell ref="C81:C86"/>
    <mergeCell ref="B87:B92"/>
    <mergeCell ref="C87:C92"/>
    <mergeCell ref="B93:B98"/>
    <mergeCell ref="C93:C98"/>
    <mergeCell ref="B63:B68"/>
    <mergeCell ref="C63:C68"/>
    <mergeCell ref="B69:B74"/>
    <mergeCell ref="C69:C74"/>
    <mergeCell ref="B75:B80"/>
    <mergeCell ref="C75:C80"/>
    <mergeCell ref="B45:B50"/>
    <mergeCell ref="C45:C50"/>
    <mergeCell ref="B51:B56"/>
    <mergeCell ref="C51:C56"/>
    <mergeCell ref="B57:B62"/>
    <mergeCell ref="C57:C62"/>
    <mergeCell ref="B33:B38"/>
    <mergeCell ref="C33:C38"/>
    <mergeCell ref="B39:B44"/>
    <mergeCell ref="C39:C44"/>
    <mergeCell ref="R9:R10"/>
    <mergeCell ref="D8:I8"/>
    <mergeCell ref="J8:O8"/>
    <mergeCell ref="P8:P10"/>
    <mergeCell ref="Q8:R8"/>
    <mergeCell ref="D9:F9"/>
    <mergeCell ref="G9:I9"/>
    <mergeCell ref="J9:L9"/>
    <mergeCell ref="M9:O9"/>
    <mergeCell ref="Q9:Q10"/>
  </mergeCells>
  <hyperlinks>
    <hyperlink ref="S4" location="Index!A1" display="Back to index" xr:uid="{B2EA1B6B-FFE4-4987-8D90-2DF66AD1997C}"/>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62CD-A3F0-44E6-95C2-6A425699CEE7}">
  <sheetPr codeName="Sheet42"/>
  <dimension ref="B2:G17"/>
  <sheetViews>
    <sheetView showGridLines="0" workbookViewId="0"/>
  </sheetViews>
  <sheetFormatPr defaultColWidth="8.64453125" defaultRowHeight="13.7" x14ac:dyDescent="0.4"/>
  <cols>
    <col min="1" max="1" width="8.64453125" style="6"/>
    <col min="2" max="2" width="10.87890625" style="6" customWidth="1"/>
    <col min="3" max="3" width="40.87890625" style="6" customWidth="1"/>
    <col min="4" max="4" width="28" style="6" customWidth="1"/>
    <col min="5" max="5" width="15" style="6" customWidth="1"/>
    <col min="6" max="6" width="13" style="6" customWidth="1"/>
    <col min="7" max="16384" width="8.64453125" style="6"/>
  </cols>
  <sheetData>
    <row r="2" spans="2:7" x14ac:dyDescent="0.4">
      <c r="B2" s="48" t="s">
        <v>342</v>
      </c>
      <c r="C2" s="47"/>
      <c r="D2" s="47"/>
      <c r="E2" s="47"/>
      <c r="F2" s="47"/>
    </row>
    <row r="3" spans="2:7" x14ac:dyDescent="0.4">
      <c r="B3" s="47"/>
      <c r="C3" s="47"/>
      <c r="D3" s="47"/>
      <c r="E3" s="47"/>
      <c r="F3" s="47"/>
    </row>
    <row r="4" spans="2:7" ht="29.25" customHeight="1" x14ac:dyDescent="0.4">
      <c r="B4" s="430" t="s">
        <v>343</v>
      </c>
      <c r="C4" s="431"/>
      <c r="D4" s="431"/>
      <c r="E4" s="431"/>
      <c r="F4" s="432"/>
      <c r="G4" s="9" t="s">
        <v>67</v>
      </c>
    </row>
    <row r="7" spans="2:7" x14ac:dyDescent="0.4">
      <c r="B7" s="211"/>
      <c r="C7" s="211"/>
      <c r="D7" s="435" t="s">
        <v>68</v>
      </c>
      <c r="E7" s="435"/>
      <c r="F7" s="252" t="s">
        <v>69</v>
      </c>
    </row>
    <row r="8" spans="2:7" ht="30" customHeight="1" x14ac:dyDescent="0.45">
      <c r="B8" s="212"/>
      <c r="C8" s="212"/>
      <c r="D8" s="435" t="s">
        <v>344</v>
      </c>
      <c r="E8" s="435"/>
      <c r="F8" s="435"/>
    </row>
    <row r="9" spans="2:7" ht="32.25" customHeight="1" x14ac:dyDescent="0.45">
      <c r="B9" s="212"/>
      <c r="C9" s="212"/>
      <c r="D9" s="251" t="s">
        <v>345</v>
      </c>
      <c r="E9" s="436" t="s">
        <v>346</v>
      </c>
      <c r="F9" s="436"/>
    </row>
    <row r="10" spans="2:7" ht="14.25" customHeight="1" x14ac:dyDescent="0.4">
      <c r="B10" s="213" t="s">
        <v>278</v>
      </c>
      <c r="C10" s="214" t="s">
        <v>347</v>
      </c>
      <c r="D10" s="301">
        <v>0</v>
      </c>
      <c r="E10" s="437">
        <v>0</v>
      </c>
      <c r="F10" s="437"/>
    </row>
    <row r="11" spans="2:7" ht="14.25" customHeight="1" x14ac:dyDescent="0.4">
      <c r="B11" s="213" t="s">
        <v>280</v>
      </c>
      <c r="C11" s="214" t="s">
        <v>348</v>
      </c>
      <c r="D11" s="301">
        <v>0</v>
      </c>
      <c r="E11" s="437">
        <v>0</v>
      </c>
      <c r="F11" s="437"/>
    </row>
    <row r="12" spans="2:7" ht="14.25" customHeight="1" x14ac:dyDescent="0.4">
      <c r="B12" s="215" t="s">
        <v>282</v>
      </c>
      <c r="C12" s="216" t="s">
        <v>349</v>
      </c>
      <c r="D12" s="301">
        <v>218</v>
      </c>
      <c r="E12" s="438">
        <v>-12</v>
      </c>
      <c r="F12" s="439"/>
    </row>
    <row r="13" spans="2:7" ht="14.25" customHeight="1" x14ac:dyDescent="0.4">
      <c r="B13" s="215" t="s">
        <v>284</v>
      </c>
      <c r="C13" s="216" t="s">
        <v>350</v>
      </c>
      <c r="D13" s="301">
        <v>1440</v>
      </c>
      <c r="E13" s="437">
        <v>-22</v>
      </c>
      <c r="F13" s="437"/>
    </row>
    <row r="14" spans="2:7" ht="14.25" customHeight="1" x14ac:dyDescent="0.4">
      <c r="B14" s="215" t="s">
        <v>286</v>
      </c>
      <c r="C14" s="216" t="s">
        <v>351</v>
      </c>
      <c r="D14" s="301">
        <v>15</v>
      </c>
      <c r="E14" s="437">
        <v>0</v>
      </c>
      <c r="F14" s="437"/>
    </row>
    <row r="15" spans="2:7" ht="14.25" customHeight="1" x14ac:dyDescent="0.4">
      <c r="B15" s="215" t="s">
        <v>288</v>
      </c>
      <c r="C15" s="216" t="s">
        <v>352</v>
      </c>
      <c r="D15" s="301">
        <v>-1</v>
      </c>
      <c r="E15" s="437">
        <v>0</v>
      </c>
      <c r="F15" s="437"/>
    </row>
    <row r="16" spans="2:7" ht="14.25" customHeight="1" x14ac:dyDescent="0.4">
      <c r="B16" s="215" t="s">
        <v>290</v>
      </c>
      <c r="C16" s="216" t="s">
        <v>353</v>
      </c>
      <c r="D16" s="301">
        <v>32</v>
      </c>
      <c r="E16" s="437">
        <v>-15</v>
      </c>
      <c r="F16" s="437"/>
    </row>
    <row r="17" spans="2:6" ht="14.25" customHeight="1" x14ac:dyDescent="0.4">
      <c r="B17" s="217" t="s">
        <v>292</v>
      </c>
      <c r="C17" s="218" t="s">
        <v>77</v>
      </c>
      <c r="D17" s="301">
        <v>1704</v>
      </c>
      <c r="E17" s="433">
        <v>-49</v>
      </c>
      <c r="F17" s="434"/>
    </row>
  </sheetData>
  <mergeCells count="12">
    <mergeCell ref="B4:F4"/>
    <mergeCell ref="E17:F17"/>
    <mergeCell ref="D7:E7"/>
    <mergeCell ref="D8:F8"/>
    <mergeCell ref="E9:F9"/>
    <mergeCell ref="E10:F10"/>
    <mergeCell ref="E11:F11"/>
    <mergeCell ref="E12:F12"/>
    <mergeCell ref="E13:F13"/>
    <mergeCell ref="E14:F14"/>
    <mergeCell ref="E15:F15"/>
    <mergeCell ref="E16:F16"/>
  </mergeCells>
  <hyperlinks>
    <hyperlink ref="G4" location="Index!A1" display="Back to index" xr:uid="{360D9116-076F-42DA-982C-D0D6BF6E3815}"/>
  </hyperlinks>
  <pageMargins left="0.7" right="0.7" top="0.75" bottom="0.75" header="0.3" footer="0.3"/>
  <pageSetup paperSize="9" orientation="portrait" verticalDpi="0" r:id="rId1"/>
  <ignoredErrors>
    <ignoredError sqref="B10:B1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4E25-4120-4271-AFFE-08D8F7A661DD}">
  <sheetPr codeName="Sheet22">
    <pageSetUpPr fitToPage="1"/>
  </sheetPr>
  <dimension ref="A2:I20"/>
  <sheetViews>
    <sheetView showGridLines="0" zoomScaleNormal="100" workbookViewId="0"/>
  </sheetViews>
  <sheetFormatPr defaultColWidth="9" defaultRowHeight="13.7" x14ac:dyDescent="0.4"/>
  <cols>
    <col min="1" max="1" width="9" style="6"/>
    <col min="2" max="2" width="4" style="6" customWidth="1"/>
    <col min="3" max="3" width="28" style="6" customWidth="1"/>
    <col min="4" max="4" width="13" style="6" customWidth="1"/>
    <col min="5" max="5" width="14" style="6" customWidth="1"/>
    <col min="6" max="6" width="9" style="6" customWidth="1"/>
    <col min="7" max="7" width="5" style="6" customWidth="1"/>
    <col min="8" max="8" width="9" style="6" customWidth="1"/>
    <col min="9" max="16384" width="9" style="6"/>
  </cols>
  <sheetData>
    <row r="2" spans="1:9" x14ac:dyDescent="0.4">
      <c r="B2" s="7" t="s">
        <v>354</v>
      </c>
    </row>
    <row r="4" spans="1:9" x14ac:dyDescent="0.4">
      <c r="B4" s="364" t="s">
        <v>355</v>
      </c>
      <c r="C4" s="364"/>
      <c r="D4" s="364"/>
      <c r="E4" s="364"/>
      <c r="F4" s="364"/>
      <c r="G4" s="364"/>
      <c r="H4" s="364"/>
      <c r="I4" s="9" t="s">
        <v>67</v>
      </c>
    </row>
    <row r="5" spans="1:9" ht="15" customHeight="1" x14ac:dyDescent="0.4">
      <c r="B5" s="364"/>
      <c r="C5" s="364"/>
      <c r="D5" s="364"/>
      <c r="E5" s="364"/>
      <c r="F5" s="364"/>
      <c r="G5" s="364"/>
      <c r="H5" s="364"/>
    </row>
    <row r="6" spans="1:9" x14ac:dyDescent="0.4">
      <c r="B6" s="12"/>
      <c r="C6" s="12"/>
      <c r="D6" s="12"/>
      <c r="E6" s="12"/>
      <c r="F6" s="12"/>
      <c r="G6" s="12"/>
      <c r="H6" s="12"/>
    </row>
    <row r="8" spans="1:9" ht="14.35" x14ac:dyDescent="0.5">
      <c r="A8" s="239"/>
      <c r="B8" s="239"/>
      <c r="C8" s="239"/>
      <c r="D8" s="234" t="s">
        <v>68</v>
      </c>
      <c r="E8" s="226"/>
    </row>
    <row r="9" spans="1:9" ht="31" x14ac:dyDescent="0.4">
      <c r="A9" s="239"/>
      <c r="B9" s="239"/>
      <c r="C9" s="239"/>
      <c r="D9" s="225" t="s">
        <v>356</v>
      </c>
    </row>
    <row r="10" spans="1:9" x14ac:dyDescent="0.4">
      <c r="A10" s="239"/>
      <c r="B10" s="229">
        <v>1</v>
      </c>
      <c r="C10" s="36" t="s">
        <v>357</v>
      </c>
      <c r="D10" s="77">
        <v>17644</v>
      </c>
    </row>
    <row r="11" spans="1:9" ht="20.7" x14ac:dyDescent="0.4">
      <c r="A11" s="239"/>
      <c r="B11" s="229">
        <v>2</v>
      </c>
      <c r="C11" s="227" t="s">
        <v>358</v>
      </c>
      <c r="D11" s="75">
        <v>4143</v>
      </c>
    </row>
    <row r="12" spans="1:9" ht="20.7" x14ac:dyDescent="0.4">
      <c r="A12" s="239"/>
      <c r="B12" s="229">
        <v>3</v>
      </c>
      <c r="C12" s="227" t="s">
        <v>359</v>
      </c>
      <c r="D12" s="75">
        <v>-4648</v>
      </c>
    </row>
    <row r="13" spans="1:9" ht="20.7" x14ac:dyDescent="0.4">
      <c r="A13" s="239"/>
      <c r="B13" s="229">
        <v>4</v>
      </c>
      <c r="C13" s="227" t="s">
        <v>360</v>
      </c>
      <c r="D13" s="75">
        <v>-359</v>
      </c>
    </row>
    <row r="14" spans="1:9" ht="28.5" customHeight="1" x14ac:dyDescent="0.4">
      <c r="A14" s="239"/>
      <c r="B14" s="229">
        <v>5</v>
      </c>
      <c r="C14" s="227" t="s">
        <v>361</v>
      </c>
      <c r="D14" s="75">
        <v>0</v>
      </c>
    </row>
    <row r="15" spans="1:9" x14ac:dyDescent="0.4">
      <c r="A15" s="239"/>
      <c r="B15" s="229">
        <v>6</v>
      </c>
      <c r="C15" s="227" t="s">
        <v>362</v>
      </c>
      <c r="D15" s="75">
        <v>40</v>
      </c>
    </row>
    <row r="16" spans="1:9" ht="35.25" customHeight="1" x14ac:dyDescent="0.4">
      <c r="A16" s="239"/>
      <c r="B16" s="229">
        <v>7</v>
      </c>
      <c r="C16" s="227" t="s">
        <v>363</v>
      </c>
      <c r="D16" s="75">
        <v>0</v>
      </c>
    </row>
    <row r="17" spans="1:4" ht="19.5" customHeight="1" x14ac:dyDescent="0.4">
      <c r="A17" s="239"/>
      <c r="B17" s="229">
        <v>8</v>
      </c>
      <c r="C17" s="227" t="s">
        <v>364</v>
      </c>
      <c r="D17" s="75">
        <v>0</v>
      </c>
    </row>
    <row r="18" spans="1:4" ht="18" customHeight="1" x14ac:dyDescent="0.4">
      <c r="A18" s="239"/>
      <c r="B18" s="253">
        <v>9</v>
      </c>
      <c r="C18" s="36" t="s">
        <v>365</v>
      </c>
      <c r="D18" s="77">
        <v>16820</v>
      </c>
    </row>
    <row r="19" spans="1:4" ht="31" x14ac:dyDescent="0.4">
      <c r="A19" s="239"/>
      <c r="B19" s="229">
        <v>10</v>
      </c>
      <c r="C19" s="227" t="s">
        <v>366</v>
      </c>
      <c r="D19" s="75">
        <v>71</v>
      </c>
    </row>
    <row r="20" spans="1:4" ht="20.7" x14ac:dyDescent="0.4">
      <c r="A20" s="239"/>
      <c r="B20" s="229">
        <v>11</v>
      </c>
      <c r="C20" s="227" t="s">
        <v>367</v>
      </c>
      <c r="D20" s="75">
        <v>-570</v>
      </c>
    </row>
  </sheetData>
  <mergeCells count="1">
    <mergeCell ref="B4:H5"/>
  </mergeCells>
  <hyperlinks>
    <hyperlink ref="I4" location="Index!A1" display="Back to index" xr:uid="{57874CE8-7AB2-44E8-A85E-4CA294A7A51F}"/>
  </hyperlink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7CBA-6174-412B-816E-8FC224AB3379}">
  <sheetPr codeName="Sheet23">
    <pageSetUpPr fitToPage="1"/>
  </sheetPr>
  <dimension ref="A2:G14"/>
  <sheetViews>
    <sheetView showGridLines="0" workbookViewId="0"/>
  </sheetViews>
  <sheetFormatPr defaultColWidth="8.87890625" defaultRowHeight="13.7" x14ac:dyDescent="0.4"/>
  <cols>
    <col min="1" max="1" width="8.87890625" style="6"/>
    <col min="2" max="2" width="3" style="6" customWidth="1"/>
    <col min="3" max="3" width="39" style="6" customWidth="1"/>
    <col min="4" max="4" width="11" style="6" customWidth="1"/>
    <col min="5" max="6" width="13" style="6" customWidth="1"/>
    <col min="7" max="16384" width="8.87890625" style="6"/>
  </cols>
  <sheetData>
    <row r="2" spans="1:7" x14ac:dyDescent="0.4">
      <c r="B2" s="7" t="s">
        <v>368</v>
      </c>
    </row>
    <row r="4" spans="1:7" x14ac:dyDescent="0.4">
      <c r="B4" s="364" t="s">
        <v>369</v>
      </c>
      <c r="C4" s="318"/>
      <c r="D4" s="318"/>
      <c r="E4" s="318"/>
      <c r="F4" s="318"/>
      <c r="G4" s="9" t="s">
        <v>67</v>
      </c>
    </row>
    <row r="7" spans="1:7" x14ac:dyDescent="0.4">
      <c r="A7" s="239"/>
      <c r="B7" s="239"/>
      <c r="C7" s="239"/>
      <c r="D7" s="234" t="s">
        <v>68</v>
      </c>
    </row>
    <row r="8" spans="1:7" ht="105" customHeight="1" x14ac:dyDescent="0.5">
      <c r="A8" s="239"/>
      <c r="B8" s="239"/>
      <c r="C8" s="239"/>
      <c r="D8" s="225" t="s">
        <v>370</v>
      </c>
      <c r="E8" s="226"/>
    </row>
    <row r="9" spans="1:7" x14ac:dyDescent="0.4">
      <c r="A9" s="239"/>
      <c r="B9" s="253">
        <v>1</v>
      </c>
      <c r="C9" s="78" t="s">
        <v>357</v>
      </c>
      <c r="D9" s="76">
        <v>29247</v>
      </c>
    </row>
    <row r="10" spans="1:7" ht="20.7" x14ac:dyDescent="0.4">
      <c r="A10" s="239"/>
      <c r="B10" s="229">
        <v>2</v>
      </c>
      <c r="C10" s="254" t="s">
        <v>371</v>
      </c>
      <c r="D10" s="75">
        <v>2928</v>
      </c>
    </row>
    <row r="11" spans="1:7" x14ac:dyDescent="0.4">
      <c r="A11" s="239"/>
      <c r="B11" s="229">
        <v>3</v>
      </c>
      <c r="C11" s="254" t="s">
        <v>372</v>
      </c>
      <c r="D11" s="75">
        <v>-10461</v>
      </c>
    </row>
    <row r="12" spans="1:7" x14ac:dyDescent="0.4">
      <c r="A12" s="239"/>
      <c r="B12" s="229">
        <v>4</v>
      </c>
      <c r="C12" s="254" t="s">
        <v>373</v>
      </c>
      <c r="D12" s="75">
        <v>-450</v>
      </c>
    </row>
    <row r="13" spans="1:7" x14ac:dyDescent="0.4">
      <c r="A13" s="239"/>
      <c r="B13" s="229">
        <v>5</v>
      </c>
      <c r="C13" s="254" t="s">
        <v>374</v>
      </c>
      <c r="D13" s="75">
        <v>1728</v>
      </c>
    </row>
    <row r="14" spans="1:7" x14ac:dyDescent="0.4">
      <c r="A14" s="239"/>
      <c r="B14" s="253">
        <v>6</v>
      </c>
      <c r="C14" s="78" t="s">
        <v>365</v>
      </c>
      <c r="D14" s="76">
        <v>22991</v>
      </c>
    </row>
  </sheetData>
  <mergeCells count="1">
    <mergeCell ref="B4:F4"/>
  </mergeCells>
  <hyperlinks>
    <hyperlink ref="G4" location="Index!A1" display="Back to index" xr:uid="{A7559C54-D4E6-4552-8229-2F9F23A91ECD}"/>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CBA9-A151-46CB-BFC9-6A8A537C4FAD}">
  <sheetPr codeName="Sheet24">
    <pageSetUpPr fitToPage="1"/>
  </sheetPr>
  <dimension ref="A2:I13"/>
  <sheetViews>
    <sheetView showGridLines="0" workbookViewId="0"/>
  </sheetViews>
  <sheetFormatPr defaultColWidth="8.87890625" defaultRowHeight="13.7" x14ac:dyDescent="0.4"/>
  <cols>
    <col min="1" max="1" width="8.87890625" style="6"/>
    <col min="2" max="2" width="4" style="6" customWidth="1"/>
    <col min="3" max="3" width="28" style="6" customWidth="1"/>
    <col min="4" max="4" width="18" style="6" customWidth="1"/>
    <col min="5" max="5" width="18.87890625" style="6" customWidth="1"/>
    <col min="6" max="6" width="16" style="6" customWidth="1"/>
    <col min="7" max="8" width="17" style="6" customWidth="1"/>
    <col min="9" max="16384" width="8.87890625" style="6"/>
  </cols>
  <sheetData>
    <row r="2" spans="1:9" x14ac:dyDescent="0.4">
      <c r="B2" s="7" t="s">
        <v>375</v>
      </c>
    </row>
    <row r="4" spans="1:9" x14ac:dyDescent="0.4">
      <c r="B4" s="364" t="s">
        <v>376</v>
      </c>
      <c r="C4" s="364"/>
      <c r="D4" s="364"/>
      <c r="E4" s="364"/>
      <c r="F4" s="364"/>
      <c r="G4" s="364"/>
      <c r="H4" s="364"/>
      <c r="I4" s="9" t="s">
        <v>67</v>
      </c>
    </row>
    <row r="6" spans="1:9" x14ac:dyDescent="0.4">
      <c r="A6" s="239"/>
      <c r="B6" s="239"/>
      <c r="C6" s="239"/>
      <c r="D6" s="239"/>
      <c r="E6" s="239"/>
      <c r="F6" s="239"/>
      <c r="G6" s="239"/>
      <c r="H6" s="239"/>
    </row>
    <row r="7" spans="1:9" x14ac:dyDescent="0.4">
      <c r="A7" s="239"/>
      <c r="B7" s="239"/>
      <c r="C7" s="239"/>
      <c r="D7" s="229" t="s">
        <v>68</v>
      </c>
      <c r="E7" s="229" t="s">
        <v>69</v>
      </c>
      <c r="F7" s="229" t="s">
        <v>70</v>
      </c>
      <c r="G7" s="229" t="s">
        <v>71</v>
      </c>
      <c r="H7" s="229" t="s">
        <v>72</v>
      </c>
    </row>
    <row r="8" spans="1:9" ht="29.25" customHeight="1" x14ac:dyDescent="0.4">
      <c r="A8" s="239"/>
      <c r="B8" s="239"/>
      <c r="C8" s="239"/>
      <c r="D8" s="225" t="s">
        <v>377</v>
      </c>
      <c r="E8" s="225" t="s">
        <v>378</v>
      </c>
      <c r="F8" s="225" t="s">
        <v>379</v>
      </c>
      <c r="G8" s="225" t="s">
        <v>380</v>
      </c>
      <c r="H8" s="225" t="s">
        <v>381</v>
      </c>
    </row>
    <row r="9" spans="1:9" ht="21.75" customHeight="1" x14ac:dyDescent="0.4">
      <c r="A9" s="239"/>
      <c r="B9" s="63">
        <v>1</v>
      </c>
      <c r="C9" s="63" t="s">
        <v>382</v>
      </c>
      <c r="D9" s="69">
        <v>689095</v>
      </c>
      <c r="E9" s="69">
        <v>404124</v>
      </c>
      <c r="F9" s="69">
        <v>400374</v>
      </c>
      <c r="G9" s="69">
        <v>3750</v>
      </c>
      <c r="H9" s="69">
        <v>0</v>
      </c>
    </row>
    <row r="10" spans="1:9" ht="21.75" customHeight="1" x14ac:dyDescent="0.4">
      <c r="A10" s="239"/>
      <c r="B10" s="63">
        <v>2</v>
      </c>
      <c r="C10" s="63" t="s">
        <v>383</v>
      </c>
      <c r="D10" s="69">
        <v>57</v>
      </c>
      <c r="E10" s="69">
        <v>0</v>
      </c>
      <c r="F10" s="69">
        <v>0</v>
      </c>
      <c r="G10" s="69">
        <v>0</v>
      </c>
      <c r="H10" s="69">
        <v>0</v>
      </c>
    </row>
    <row r="11" spans="1:9" ht="21.75" customHeight="1" x14ac:dyDescent="0.4">
      <c r="A11" s="239"/>
      <c r="B11" s="37">
        <v>3</v>
      </c>
      <c r="C11" s="37" t="s">
        <v>384</v>
      </c>
      <c r="D11" s="70">
        <v>689152</v>
      </c>
      <c r="E11" s="70">
        <v>404124</v>
      </c>
      <c r="F11" s="70">
        <v>400374</v>
      </c>
      <c r="G11" s="70">
        <v>3750</v>
      </c>
      <c r="H11" s="70">
        <v>0</v>
      </c>
    </row>
    <row r="12" spans="1:9" ht="21.75" customHeight="1" x14ac:dyDescent="0.4">
      <c r="A12" s="239"/>
      <c r="B12" s="63">
        <v>4</v>
      </c>
      <c r="C12" s="63" t="s">
        <v>276</v>
      </c>
      <c r="D12" s="69">
        <v>17667</v>
      </c>
      <c r="E12" s="69">
        <v>104</v>
      </c>
      <c r="F12" s="69">
        <v>0</v>
      </c>
      <c r="G12" s="69">
        <v>0</v>
      </c>
      <c r="H12" s="69">
        <v>0</v>
      </c>
    </row>
    <row r="13" spans="1:9" x14ac:dyDescent="0.4">
      <c r="A13" s="239"/>
      <c r="B13" s="239"/>
      <c r="C13" s="239"/>
      <c r="D13" s="239"/>
      <c r="E13" s="239"/>
      <c r="F13" s="239"/>
      <c r="G13" s="239"/>
      <c r="H13" s="239"/>
    </row>
  </sheetData>
  <mergeCells count="1">
    <mergeCell ref="B4:H4"/>
  </mergeCells>
  <hyperlinks>
    <hyperlink ref="I4" location="Index!A1" display="Back to index" xr:uid="{F18B7D74-CC54-40FF-B700-DD684909E81A}"/>
  </hyperlinks>
  <pageMargins left="0.70866141732283472" right="0.70866141732283472" top="0.74803149606299213" bottom="0.74803149606299213" header="0.31496062992125984" footer="0.31496062992125984"/>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552E-F59B-458A-9C95-9FE04FBB996C}">
  <sheetPr codeName="Sheet25">
    <pageSetUpPr fitToPage="1"/>
  </sheetPr>
  <dimension ref="B2:J28"/>
  <sheetViews>
    <sheetView showGridLines="0" workbookViewId="0"/>
  </sheetViews>
  <sheetFormatPr defaultColWidth="8.87890625" defaultRowHeight="13.7" x14ac:dyDescent="0.4"/>
  <cols>
    <col min="1" max="1" width="8.87890625" style="6"/>
    <col min="2" max="2" width="8" style="6" customWidth="1"/>
    <col min="3" max="3" width="31.52734375" style="6" customWidth="1"/>
    <col min="4" max="4" width="18" style="6" customWidth="1"/>
    <col min="5" max="5" width="21" style="6" customWidth="1"/>
    <col min="6" max="6" width="20" style="6" customWidth="1"/>
    <col min="7" max="7" width="21" style="6" customWidth="1"/>
    <col min="8" max="8" width="14" style="6" customWidth="1"/>
    <col min="9" max="9" width="8" style="6" customWidth="1"/>
    <col min="10" max="16384" width="8.87890625" style="6"/>
  </cols>
  <sheetData>
    <row r="2" spans="2:10" x14ac:dyDescent="0.4">
      <c r="B2" s="7" t="s">
        <v>385</v>
      </c>
    </row>
    <row r="4" spans="2:10" ht="18" customHeight="1" x14ac:dyDescent="0.4">
      <c r="B4" s="364" t="s">
        <v>386</v>
      </c>
      <c r="C4" s="364"/>
      <c r="D4" s="364"/>
      <c r="E4" s="364"/>
      <c r="F4" s="364"/>
      <c r="G4" s="364"/>
      <c r="H4" s="364"/>
      <c r="I4" s="364"/>
      <c r="J4" s="9" t="s">
        <v>67</v>
      </c>
    </row>
    <row r="5" spans="2:10" ht="18" customHeight="1" x14ac:dyDescent="0.4">
      <c r="B5" s="364"/>
      <c r="C5" s="364"/>
      <c r="D5" s="364"/>
      <c r="E5" s="364"/>
      <c r="F5" s="364"/>
      <c r="G5" s="364"/>
      <c r="H5" s="364"/>
      <c r="I5" s="364"/>
    </row>
    <row r="7" spans="2:10" x14ac:dyDescent="0.4">
      <c r="B7" s="239"/>
      <c r="C7" s="239"/>
      <c r="D7" s="239"/>
      <c r="E7" s="239"/>
      <c r="F7" s="239"/>
      <c r="G7" s="239"/>
      <c r="H7" s="239"/>
      <c r="I7" s="239"/>
    </row>
    <row r="8" spans="2:10" x14ac:dyDescent="0.4">
      <c r="B8" s="239"/>
      <c r="C8" s="239"/>
      <c r="D8" s="234" t="s">
        <v>68</v>
      </c>
      <c r="E8" s="234" t="s">
        <v>69</v>
      </c>
      <c r="F8" s="234" t="s">
        <v>70</v>
      </c>
      <c r="G8" s="234" t="s">
        <v>71</v>
      </c>
      <c r="H8" s="234" t="s">
        <v>72</v>
      </c>
      <c r="I8" s="234" t="s">
        <v>73</v>
      </c>
    </row>
    <row r="9" spans="2:10" x14ac:dyDescent="0.4">
      <c r="B9" s="239"/>
      <c r="C9" s="239"/>
      <c r="D9" s="444" t="s">
        <v>387</v>
      </c>
      <c r="E9" s="444"/>
      <c r="F9" s="444" t="s">
        <v>388</v>
      </c>
      <c r="G9" s="444"/>
      <c r="H9" s="445" t="s">
        <v>389</v>
      </c>
      <c r="I9" s="446"/>
    </row>
    <row r="10" spans="2:10" x14ac:dyDescent="0.4">
      <c r="B10" s="447"/>
      <c r="C10" s="448" t="s">
        <v>390</v>
      </c>
      <c r="D10" s="440" t="s">
        <v>391</v>
      </c>
      <c r="E10" s="440" t="s">
        <v>392</v>
      </c>
      <c r="F10" s="440" t="s">
        <v>391</v>
      </c>
      <c r="G10" s="440" t="s">
        <v>392</v>
      </c>
      <c r="H10" s="440" t="s">
        <v>393</v>
      </c>
      <c r="I10" s="442" t="s">
        <v>394</v>
      </c>
    </row>
    <row r="11" spans="2:10" x14ac:dyDescent="0.4">
      <c r="B11" s="447"/>
      <c r="C11" s="448"/>
      <c r="D11" s="441"/>
      <c r="E11" s="441"/>
      <c r="F11" s="441"/>
      <c r="G11" s="441"/>
      <c r="H11" s="441"/>
      <c r="I11" s="443"/>
    </row>
    <row r="12" spans="2:10" ht="15.6" customHeight="1" x14ac:dyDescent="0.4">
      <c r="B12" s="232">
        <v>1</v>
      </c>
      <c r="C12" s="81" t="s">
        <v>202</v>
      </c>
      <c r="D12" s="75">
        <v>131523</v>
      </c>
      <c r="E12" s="75">
        <v>52</v>
      </c>
      <c r="F12" s="75">
        <v>131486</v>
      </c>
      <c r="G12" s="75">
        <v>10</v>
      </c>
      <c r="H12" s="75">
        <v>0</v>
      </c>
      <c r="I12" s="79">
        <v>0</v>
      </c>
    </row>
    <row r="13" spans="2:10" ht="15.6" customHeight="1" x14ac:dyDescent="0.4">
      <c r="B13" s="232">
        <v>2</v>
      </c>
      <c r="C13" s="81" t="s">
        <v>395</v>
      </c>
      <c r="D13" s="75">
        <v>8912</v>
      </c>
      <c r="E13" s="75">
        <v>3903</v>
      </c>
      <c r="F13" s="75">
        <v>8914</v>
      </c>
      <c r="G13" s="75">
        <v>781</v>
      </c>
      <c r="H13" s="75">
        <v>1959</v>
      </c>
      <c r="I13" s="79">
        <v>0.2021</v>
      </c>
    </row>
    <row r="14" spans="2:10" ht="15.6" customHeight="1" x14ac:dyDescent="0.4">
      <c r="B14" s="232">
        <v>3</v>
      </c>
      <c r="C14" s="81" t="s">
        <v>204</v>
      </c>
      <c r="D14" s="75">
        <v>1409</v>
      </c>
      <c r="E14" s="75">
        <v>1430</v>
      </c>
      <c r="F14" s="75">
        <v>1411</v>
      </c>
      <c r="G14" s="75">
        <v>385</v>
      </c>
      <c r="H14" s="75">
        <v>898</v>
      </c>
      <c r="I14" s="79">
        <v>0.5</v>
      </c>
    </row>
    <row r="15" spans="2:10" ht="15.6" customHeight="1" x14ac:dyDescent="0.4">
      <c r="B15" s="232">
        <v>4</v>
      </c>
      <c r="C15" s="81" t="s">
        <v>205</v>
      </c>
      <c r="D15" s="75">
        <v>0</v>
      </c>
      <c r="E15" s="75">
        <v>0</v>
      </c>
      <c r="F15" s="75">
        <v>0</v>
      </c>
      <c r="G15" s="75">
        <v>0</v>
      </c>
      <c r="H15" s="75">
        <v>0</v>
      </c>
      <c r="I15" s="79">
        <v>0</v>
      </c>
    </row>
    <row r="16" spans="2:10" ht="15.6" customHeight="1" x14ac:dyDescent="0.4">
      <c r="B16" s="232">
        <v>5</v>
      </c>
      <c r="C16" s="81" t="s">
        <v>206</v>
      </c>
      <c r="D16" s="75">
        <v>0</v>
      </c>
      <c r="E16" s="75">
        <v>0</v>
      </c>
      <c r="F16" s="75">
        <v>0</v>
      </c>
      <c r="G16" s="75">
        <v>0</v>
      </c>
      <c r="H16" s="75">
        <v>0</v>
      </c>
      <c r="I16" s="79">
        <v>0</v>
      </c>
    </row>
    <row r="17" spans="2:9" ht="15.6" customHeight="1" x14ac:dyDescent="0.4">
      <c r="B17" s="232">
        <v>6</v>
      </c>
      <c r="C17" s="63" t="s">
        <v>207</v>
      </c>
      <c r="D17" s="75">
        <v>66772</v>
      </c>
      <c r="E17" s="75">
        <v>8316</v>
      </c>
      <c r="F17" s="75">
        <v>60773</v>
      </c>
      <c r="G17" s="75">
        <v>1666</v>
      </c>
      <c r="H17" s="75">
        <v>16508</v>
      </c>
      <c r="I17" s="79">
        <v>0.26440000000000002</v>
      </c>
    </row>
    <row r="18" spans="2:9" ht="15.6" customHeight="1" x14ac:dyDescent="0.4">
      <c r="B18" s="232">
        <v>7</v>
      </c>
      <c r="C18" s="63" t="s">
        <v>208</v>
      </c>
      <c r="D18" s="75">
        <v>515139</v>
      </c>
      <c r="E18" s="75">
        <v>87583</v>
      </c>
      <c r="F18" s="75">
        <v>503983</v>
      </c>
      <c r="G18" s="75">
        <v>31707</v>
      </c>
      <c r="H18" s="75">
        <v>495465</v>
      </c>
      <c r="I18" s="79">
        <v>0.92490000000000006</v>
      </c>
    </row>
    <row r="19" spans="2:9" ht="15.6" customHeight="1" x14ac:dyDescent="0.4">
      <c r="B19" s="232">
        <v>8</v>
      </c>
      <c r="C19" s="224" t="s">
        <v>210</v>
      </c>
      <c r="D19" s="75">
        <v>160394</v>
      </c>
      <c r="E19" s="75">
        <v>48907</v>
      </c>
      <c r="F19" s="75">
        <v>157995</v>
      </c>
      <c r="G19" s="75">
        <v>10846</v>
      </c>
      <c r="H19" s="75">
        <v>115720</v>
      </c>
      <c r="I19" s="79">
        <v>0.68540000000000001</v>
      </c>
    </row>
    <row r="20" spans="2:9" ht="15.6" customHeight="1" x14ac:dyDescent="0.4">
      <c r="B20" s="232">
        <v>9</v>
      </c>
      <c r="C20" s="224" t="s">
        <v>211</v>
      </c>
      <c r="D20" s="75">
        <v>400263</v>
      </c>
      <c r="E20" s="75">
        <v>0</v>
      </c>
      <c r="F20" s="75">
        <v>400172</v>
      </c>
      <c r="G20" s="75">
        <v>0</v>
      </c>
      <c r="H20" s="75">
        <v>140571</v>
      </c>
      <c r="I20" s="79">
        <v>0.3513</v>
      </c>
    </row>
    <row r="21" spans="2:9" ht="15.6" customHeight="1" x14ac:dyDescent="0.4">
      <c r="B21" s="232">
        <v>10</v>
      </c>
      <c r="C21" s="224" t="s">
        <v>212</v>
      </c>
      <c r="D21" s="75">
        <v>16488</v>
      </c>
      <c r="E21" s="75">
        <v>347</v>
      </c>
      <c r="F21" s="75">
        <v>17324</v>
      </c>
      <c r="G21" s="75">
        <v>128</v>
      </c>
      <c r="H21" s="75">
        <v>21548</v>
      </c>
      <c r="I21" s="79">
        <v>1.2346999999999999</v>
      </c>
    </row>
    <row r="22" spans="2:9" ht="15.6" customHeight="1" x14ac:dyDescent="0.4">
      <c r="B22" s="232">
        <v>11</v>
      </c>
      <c r="C22" s="224" t="s">
        <v>396</v>
      </c>
      <c r="D22" s="75">
        <v>0</v>
      </c>
      <c r="E22" s="75">
        <v>0</v>
      </c>
      <c r="F22" s="75">
        <v>0</v>
      </c>
      <c r="G22" s="75">
        <v>0</v>
      </c>
      <c r="H22" s="75">
        <v>0</v>
      </c>
      <c r="I22" s="79">
        <v>0</v>
      </c>
    </row>
    <row r="23" spans="2:9" ht="15.6" customHeight="1" x14ac:dyDescent="0.4">
      <c r="B23" s="232">
        <v>12</v>
      </c>
      <c r="C23" s="224" t="s">
        <v>214</v>
      </c>
      <c r="D23" s="75">
        <v>0</v>
      </c>
      <c r="E23" s="75">
        <v>0</v>
      </c>
      <c r="F23" s="75">
        <v>0</v>
      </c>
      <c r="G23" s="75">
        <v>0</v>
      </c>
      <c r="H23" s="75">
        <v>0</v>
      </c>
      <c r="I23" s="79">
        <v>0</v>
      </c>
    </row>
    <row r="24" spans="2:9" ht="23.85" customHeight="1" x14ac:dyDescent="0.4">
      <c r="B24" s="232">
        <v>13</v>
      </c>
      <c r="C24" s="224" t="s">
        <v>397</v>
      </c>
      <c r="D24" s="75">
        <v>0</v>
      </c>
      <c r="E24" s="75">
        <v>0</v>
      </c>
      <c r="F24" s="75">
        <v>0</v>
      </c>
      <c r="G24" s="75">
        <v>0</v>
      </c>
      <c r="H24" s="75">
        <v>0</v>
      </c>
      <c r="I24" s="79">
        <v>0</v>
      </c>
    </row>
    <row r="25" spans="2:9" ht="15.6" customHeight="1" x14ac:dyDescent="0.4">
      <c r="B25" s="232">
        <v>14</v>
      </c>
      <c r="C25" s="224" t="s">
        <v>398</v>
      </c>
      <c r="D25" s="75">
        <v>1662</v>
      </c>
      <c r="E25" s="75">
        <v>0</v>
      </c>
      <c r="F25" s="75">
        <v>1662</v>
      </c>
      <c r="G25" s="75">
        <v>0</v>
      </c>
      <c r="H25" s="75">
        <v>1136</v>
      </c>
      <c r="I25" s="79">
        <v>0.68359999999999999</v>
      </c>
    </row>
    <row r="26" spans="2:9" ht="15.6" customHeight="1" x14ac:dyDescent="0.4">
      <c r="B26" s="232">
        <v>15</v>
      </c>
      <c r="C26" s="224" t="s">
        <v>252</v>
      </c>
      <c r="D26" s="75">
        <v>4300</v>
      </c>
      <c r="E26" s="75">
        <v>0</v>
      </c>
      <c r="F26" s="75">
        <v>4300</v>
      </c>
      <c r="G26" s="75">
        <v>0</v>
      </c>
      <c r="H26" s="75">
        <v>6450</v>
      </c>
      <c r="I26" s="79">
        <v>1.5</v>
      </c>
    </row>
    <row r="27" spans="2:9" ht="15.6" customHeight="1" x14ac:dyDescent="0.4">
      <c r="B27" s="232">
        <v>16</v>
      </c>
      <c r="C27" s="224" t="s">
        <v>399</v>
      </c>
      <c r="D27" s="75">
        <v>18060</v>
      </c>
      <c r="E27" s="75">
        <v>0</v>
      </c>
      <c r="F27" s="75">
        <v>18060</v>
      </c>
      <c r="G27" s="75">
        <v>0</v>
      </c>
      <c r="H27" s="75">
        <v>18060</v>
      </c>
      <c r="I27" s="79">
        <v>1</v>
      </c>
    </row>
    <row r="28" spans="2:9" ht="15.6" customHeight="1" x14ac:dyDescent="0.4">
      <c r="B28" s="55">
        <v>17</v>
      </c>
      <c r="C28" s="56" t="s">
        <v>77</v>
      </c>
      <c r="D28" s="77">
        <v>1324923</v>
      </c>
      <c r="E28" s="77">
        <v>150537</v>
      </c>
      <c r="F28" s="77">
        <v>1306079</v>
      </c>
      <c r="G28" s="77">
        <v>45522</v>
      </c>
      <c r="H28" s="77">
        <v>818315</v>
      </c>
      <c r="I28" s="80">
        <v>0.60540000000000005</v>
      </c>
    </row>
  </sheetData>
  <mergeCells count="12">
    <mergeCell ref="H10:H11"/>
    <mergeCell ref="I10:I11"/>
    <mergeCell ref="B4:I5"/>
    <mergeCell ref="D9:E9"/>
    <mergeCell ref="F9:G9"/>
    <mergeCell ref="H9:I9"/>
    <mergeCell ref="B10:B11"/>
    <mergeCell ref="C10:C11"/>
    <mergeCell ref="D10:D11"/>
    <mergeCell ref="E10:E11"/>
    <mergeCell ref="F10:F11"/>
    <mergeCell ref="G10:G11"/>
  </mergeCells>
  <hyperlinks>
    <hyperlink ref="J4" location="Index!A1" display="Back to index" xr:uid="{F5800214-1DC4-42AD-AD77-1967990DADDC}"/>
  </hyperlinks>
  <pageMargins left="0.70866141732283472" right="0.70866141732283472" top="0.74803149606299213" bottom="0.74803149606299213" header="0.31496062992125984" footer="0.31496062992125984"/>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F18A-72C7-453B-960E-8521D4D66C47}">
  <sheetPr codeName="Sheet26">
    <pageSetUpPr fitToPage="1"/>
  </sheetPr>
  <dimension ref="A2:V28"/>
  <sheetViews>
    <sheetView showGridLines="0" topLeftCell="A7" workbookViewId="0"/>
  </sheetViews>
  <sheetFormatPr defaultColWidth="8.87890625" defaultRowHeight="13.7" x14ac:dyDescent="0.4"/>
  <cols>
    <col min="1" max="2" width="5" style="6" customWidth="1"/>
    <col min="3" max="3" width="25" style="6" customWidth="1"/>
    <col min="4" max="21" width="9" style="6" customWidth="1"/>
    <col min="22" max="16384" width="8.87890625" style="6"/>
  </cols>
  <sheetData>
    <row r="2" spans="1:22" x14ac:dyDescent="0.4">
      <c r="B2" s="7" t="s">
        <v>400</v>
      </c>
    </row>
    <row r="4" spans="1:22" ht="15" customHeight="1" x14ac:dyDescent="0.4">
      <c r="B4" s="364" t="s">
        <v>401</v>
      </c>
      <c r="C4" s="364"/>
      <c r="D4" s="364"/>
      <c r="E4" s="364"/>
      <c r="F4" s="364"/>
      <c r="G4" s="364"/>
      <c r="H4" s="364"/>
      <c r="I4" s="364"/>
      <c r="J4" s="364"/>
      <c r="K4" s="364"/>
      <c r="L4" s="364"/>
      <c r="M4" s="364"/>
      <c r="N4" s="364"/>
      <c r="O4" s="364"/>
      <c r="P4" s="364"/>
      <c r="Q4" s="364"/>
      <c r="R4" s="364"/>
      <c r="S4" s="364"/>
      <c r="T4" s="364"/>
      <c r="U4" s="364"/>
      <c r="V4" s="9" t="s">
        <v>67</v>
      </c>
    </row>
    <row r="5" spans="1:22" x14ac:dyDescent="0.4">
      <c r="B5" s="364"/>
      <c r="C5" s="364"/>
      <c r="D5" s="364"/>
      <c r="E5" s="364"/>
      <c r="F5" s="364"/>
      <c r="G5" s="364"/>
      <c r="H5" s="364"/>
      <c r="I5" s="364"/>
      <c r="J5" s="364"/>
      <c r="K5" s="364"/>
      <c r="L5" s="364"/>
      <c r="M5" s="364"/>
      <c r="N5" s="364"/>
      <c r="O5" s="364"/>
      <c r="P5" s="364"/>
      <c r="Q5" s="364"/>
      <c r="R5" s="364"/>
      <c r="S5" s="364"/>
      <c r="T5" s="364"/>
      <c r="U5" s="364"/>
    </row>
    <row r="8" spans="1:22" ht="14.35" x14ac:dyDescent="0.5">
      <c r="A8" s="239"/>
      <c r="B8" s="239"/>
      <c r="C8" s="239"/>
      <c r="D8" s="239"/>
      <c r="E8" s="226"/>
      <c r="F8" s="239"/>
      <c r="G8" s="239"/>
      <c r="H8" s="239"/>
      <c r="I8" s="239"/>
      <c r="J8" s="239"/>
      <c r="K8" s="239"/>
      <c r="L8" s="239"/>
      <c r="M8" s="239"/>
      <c r="N8" s="239"/>
      <c r="O8" s="239"/>
      <c r="P8" s="239"/>
      <c r="Q8" s="239"/>
      <c r="R8" s="239"/>
      <c r="S8" s="239"/>
      <c r="T8" s="239"/>
      <c r="U8" s="239"/>
    </row>
    <row r="9" spans="1:22" x14ac:dyDescent="0.4">
      <c r="A9" s="239"/>
      <c r="B9" s="239"/>
      <c r="C9" s="239"/>
      <c r="D9" s="239"/>
      <c r="E9" s="239"/>
      <c r="F9" s="239"/>
      <c r="G9" s="239"/>
      <c r="H9" s="239"/>
      <c r="I9" s="239"/>
      <c r="J9" s="239"/>
      <c r="K9" s="239"/>
      <c r="L9" s="239"/>
      <c r="M9" s="239"/>
      <c r="N9" s="239"/>
      <c r="O9" s="239"/>
      <c r="P9" s="239"/>
      <c r="Q9" s="239"/>
      <c r="R9" s="239"/>
      <c r="S9" s="239"/>
      <c r="T9" s="239"/>
      <c r="U9" s="239"/>
    </row>
    <row r="10" spans="1:22" x14ac:dyDescent="0.4">
      <c r="A10" s="239"/>
      <c r="B10" s="239"/>
      <c r="C10" s="449" t="s">
        <v>390</v>
      </c>
      <c r="D10" s="449" t="s">
        <v>402</v>
      </c>
      <c r="E10" s="449"/>
      <c r="F10" s="449"/>
      <c r="G10" s="449"/>
      <c r="H10" s="449"/>
      <c r="I10" s="449"/>
      <c r="J10" s="449"/>
      <c r="K10" s="449"/>
      <c r="L10" s="449"/>
      <c r="M10" s="449"/>
      <c r="N10" s="449"/>
      <c r="O10" s="449"/>
      <c r="P10" s="449"/>
      <c r="Q10" s="449"/>
      <c r="R10" s="449"/>
      <c r="S10" s="449"/>
      <c r="T10" s="450" t="s">
        <v>77</v>
      </c>
      <c r="U10" s="451" t="s">
        <v>403</v>
      </c>
    </row>
    <row r="11" spans="1:22" x14ac:dyDescent="0.4">
      <c r="A11" s="239"/>
      <c r="B11" s="239"/>
      <c r="C11" s="449"/>
      <c r="D11" s="39">
        <v>0</v>
      </c>
      <c r="E11" s="39">
        <v>0.02</v>
      </c>
      <c r="F11" s="39">
        <v>0.04</v>
      </c>
      <c r="G11" s="39">
        <v>0.1</v>
      </c>
      <c r="H11" s="39">
        <v>0.2</v>
      </c>
      <c r="I11" s="39">
        <v>0.35</v>
      </c>
      <c r="J11" s="39">
        <v>0.5</v>
      </c>
      <c r="K11" s="39">
        <v>0.7</v>
      </c>
      <c r="L11" s="39">
        <v>0.75</v>
      </c>
      <c r="M11" s="39">
        <v>1</v>
      </c>
      <c r="N11" s="39">
        <v>1.5</v>
      </c>
      <c r="O11" s="39">
        <v>2.5</v>
      </c>
      <c r="P11" s="39">
        <v>3.7</v>
      </c>
      <c r="Q11" s="39">
        <v>12.5</v>
      </c>
      <c r="R11" s="40" t="s">
        <v>404</v>
      </c>
      <c r="S11" s="40" t="s">
        <v>78</v>
      </c>
      <c r="T11" s="450"/>
      <c r="U11" s="451"/>
    </row>
    <row r="12" spans="1:22" ht="24.75" customHeight="1" x14ac:dyDescent="0.4">
      <c r="A12" s="239"/>
      <c r="B12" s="232">
        <v>1</v>
      </c>
      <c r="C12" s="224" t="s">
        <v>202</v>
      </c>
      <c r="D12" s="75">
        <v>131913</v>
      </c>
      <c r="E12" s="75">
        <v>0</v>
      </c>
      <c r="F12" s="75">
        <v>0</v>
      </c>
      <c r="G12" s="75">
        <v>0</v>
      </c>
      <c r="H12" s="75">
        <v>0</v>
      </c>
      <c r="I12" s="75">
        <v>0</v>
      </c>
      <c r="J12" s="75">
        <v>0</v>
      </c>
      <c r="K12" s="75">
        <v>0</v>
      </c>
      <c r="L12" s="75">
        <v>0</v>
      </c>
      <c r="M12" s="75">
        <v>0</v>
      </c>
      <c r="N12" s="75">
        <v>0</v>
      </c>
      <c r="O12" s="75">
        <v>0</v>
      </c>
      <c r="P12" s="75">
        <v>0</v>
      </c>
      <c r="Q12" s="75">
        <v>0</v>
      </c>
      <c r="R12" s="75">
        <v>0</v>
      </c>
      <c r="S12" s="75">
        <v>0</v>
      </c>
      <c r="T12" s="75">
        <v>131913</v>
      </c>
      <c r="U12" s="75">
        <v>131913</v>
      </c>
    </row>
    <row r="13" spans="1:22" ht="20.7" x14ac:dyDescent="0.4">
      <c r="A13" s="239"/>
      <c r="B13" s="232">
        <v>2</v>
      </c>
      <c r="C13" s="224" t="s">
        <v>395</v>
      </c>
      <c r="D13" s="75">
        <v>0</v>
      </c>
      <c r="E13" s="75">
        <v>0</v>
      </c>
      <c r="F13" s="75">
        <v>0</v>
      </c>
      <c r="G13" s="75">
        <v>0</v>
      </c>
      <c r="H13" s="75">
        <v>12790</v>
      </c>
      <c r="I13" s="75">
        <v>0</v>
      </c>
      <c r="J13" s="75">
        <v>0</v>
      </c>
      <c r="K13" s="75">
        <v>0</v>
      </c>
      <c r="L13" s="75">
        <v>0</v>
      </c>
      <c r="M13" s="75">
        <v>25</v>
      </c>
      <c r="N13" s="75">
        <v>0</v>
      </c>
      <c r="O13" s="75">
        <v>0</v>
      </c>
      <c r="P13" s="75">
        <v>0</v>
      </c>
      <c r="Q13" s="75">
        <v>0</v>
      </c>
      <c r="R13" s="75">
        <v>0</v>
      </c>
      <c r="S13" s="75">
        <v>0</v>
      </c>
      <c r="T13" s="75">
        <v>12815</v>
      </c>
      <c r="U13" s="75">
        <v>12815</v>
      </c>
    </row>
    <row r="14" spans="1:22" x14ac:dyDescent="0.4">
      <c r="A14" s="239"/>
      <c r="B14" s="232">
        <v>3</v>
      </c>
      <c r="C14" s="224" t="s">
        <v>204</v>
      </c>
      <c r="D14" s="75">
        <v>0</v>
      </c>
      <c r="E14" s="75">
        <v>0</v>
      </c>
      <c r="F14" s="75">
        <v>0</v>
      </c>
      <c r="G14" s="75">
        <v>0</v>
      </c>
      <c r="H14" s="75">
        <v>0</v>
      </c>
      <c r="I14" s="75">
        <v>0</v>
      </c>
      <c r="J14" s="75">
        <v>2839</v>
      </c>
      <c r="K14" s="75">
        <v>0</v>
      </c>
      <c r="L14" s="75">
        <v>0</v>
      </c>
      <c r="M14" s="75">
        <v>0</v>
      </c>
      <c r="N14" s="75">
        <v>0</v>
      </c>
      <c r="O14" s="75">
        <v>0</v>
      </c>
      <c r="P14" s="75">
        <v>0</v>
      </c>
      <c r="Q14" s="75">
        <v>0</v>
      </c>
      <c r="R14" s="75">
        <v>0</v>
      </c>
      <c r="S14" s="75">
        <v>0</v>
      </c>
      <c r="T14" s="75">
        <v>2839</v>
      </c>
      <c r="U14" s="75">
        <v>2839</v>
      </c>
    </row>
    <row r="15" spans="1:22" x14ac:dyDescent="0.4">
      <c r="A15" s="239"/>
      <c r="B15" s="232">
        <v>4</v>
      </c>
      <c r="C15" s="224" t="s">
        <v>205</v>
      </c>
      <c r="D15" s="75">
        <v>0</v>
      </c>
      <c r="E15" s="75">
        <v>0</v>
      </c>
      <c r="F15" s="75">
        <v>0</v>
      </c>
      <c r="G15" s="75">
        <v>0</v>
      </c>
      <c r="H15" s="75">
        <v>0</v>
      </c>
      <c r="I15" s="75">
        <v>0</v>
      </c>
      <c r="J15" s="75">
        <v>0</v>
      </c>
      <c r="K15" s="75">
        <v>0</v>
      </c>
      <c r="L15" s="75">
        <v>0</v>
      </c>
      <c r="M15" s="75">
        <v>0</v>
      </c>
      <c r="N15" s="75">
        <v>0</v>
      </c>
      <c r="O15" s="75">
        <v>0</v>
      </c>
      <c r="P15" s="75">
        <v>0</v>
      </c>
      <c r="Q15" s="75">
        <v>0</v>
      </c>
      <c r="R15" s="75">
        <v>0</v>
      </c>
      <c r="S15" s="75">
        <v>0</v>
      </c>
      <c r="T15" s="75">
        <v>0</v>
      </c>
      <c r="U15" s="75">
        <v>0</v>
      </c>
    </row>
    <row r="16" spans="1:22" x14ac:dyDescent="0.4">
      <c r="A16" s="239"/>
      <c r="B16" s="232">
        <v>5</v>
      </c>
      <c r="C16" s="224" t="s">
        <v>206</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75">
        <v>0</v>
      </c>
      <c r="U16" s="75">
        <v>0</v>
      </c>
    </row>
    <row r="17" spans="1:21" x14ac:dyDescent="0.4">
      <c r="A17" s="239"/>
      <c r="B17" s="232">
        <v>6</v>
      </c>
      <c r="C17" s="224" t="s">
        <v>207</v>
      </c>
      <c r="D17" s="75">
        <v>0</v>
      </c>
      <c r="E17" s="75">
        <v>0</v>
      </c>
      <c r="F17" s="75">
        <v>0</v>
      </c>
      <c r="G17" s="75">
        <v>0</v>
      </c>
      <c r="H17" s="75">
        <v>59013</v>
      </c>
      <c r="I17" s="75">
        <v>0</v>
      </c>
      <c r="J17" s="75">
        <v>8790</v>
      </c>
      <c r="K17" s="75">
        <v>0</v>
      </c>
      <c r="L17" s="75">
        <v>0</v>
      </c>
      <c r="M17" s="75">
        <v>8091</v>
      </c>
      <c r="N17" s="75">
        <v>0</v>
      </c>
      <c r="O17" s="75">
        <v>0</v>
      </c>
      <c r="P17" s="75">
        <v>0</v>
      </c>
      <c r="Q17" s="75">
        <v>0</v>
      </c>
      <c r="R17" s="75">
        <v>0</v>
      </c>
      <c r="S17" s="75">
        <v>0</v>
      </c>
      <c r="T17" s="75">
        <v>75894</v>
      </c>
      <c r="U17" s="75">
        <v>12499</v>
      </c>
    </row>
    <row r="18" spans="1:21" x14ac:dyDescent="0.4">
      <c r="A18" s="239"/>
      <c r="B18" s="232">
        <v>7</v>
      </c>
      <c r="C18" s="224" t="s">
        <v>208</v>
      </c>
      <c r="D18" s="75">
        <v>0</v>
      </c>
      <c r="E18" s="75">
        <v>0</v>
      </c>
      <c r="F18" s="75">
        <v>0</v>
      </c>
      <c r="G18" s="75">
        <v>0</v>
      </c>
      <c r="H18" s="75">
        <v>0</v>
      </c>
      <c r="I18" s="75">
        <v>0</v>
      </c>
      <c r="J18" s="75">
        <v>0</v>
      </c>
      <c r="K18" s="75">
        <v>0</v>
      </c>
      <c r="L18" s="75">
        <v>0</v>
      </c>
      <c r="M18" s="75">
        <v>602558</v>
      </c>
      <c r="N18" s="75">
        <v>0</v>
      </c>
      <c r="O18" s="75">
        <v>0</v>
      </c>
      <c r="P18" s="75">
        <v>0</v>
      </c>
      <c r="Q18" s="75">
        <v>0</v>
      </c>
      <c r="R18" s="75">
        <v>0</v>
      </c>
      <c r="S18" s="75">
        <v>0</v>
      </c>
      <c r="T18" s="75">
        <v>602558</v>
      </c>
      <c r="U18" s="75">
        <v>602558</v>
      </c>
    </row>
    <row r="19" spans="1:21" x14ac:dyDescent="0.4">
      <c r="A19" s="239"/>
      <c r="B19" s="232">
        <v>8</v>
      </c>
      <c r="C19" s="224" t="s">
        <v>210</v>
      </c>
      <c r="D19" s="75">
        <v>0</v>
      </c>
      <c r="E19" s="75">
        <v>0</v>
      </c>
      <c r="F19" s="75">
        <v>0</v>
      </c>
      <c r="G19" s="75">
        <v>0</v>
      </c>
      <c r="H19" s="75">
        <v>0</v>
      </c>
      <c r="I19" s="75">
        <v>0</v>
      </c>
      <c r="J19" s="75">
        <v>0</v>
      </c>
      <c r="K19" s="75">
        <v>0</v>
      </c>
      <c r="L19" s="75">
        <v>209381</v>
      </c>
      <c r="M19" s="75">
        <v>0</v>
      </c>
      <c r="N19" s="75">
        <v>0</v>
      </c>
      <c r="O19" s="75">
        <v>0</v>
      </c>
      <c r="P19" s="75">
        <v>0</v>
      </c>
      <c r="Q19" s="75">
        <v>0</v>
      </c>
      <c r="R19" s="75">
        <v>0</v>
      </c>
      <c r="S19" s="75">
        <v>0</v>
      </c>
      <c r="T19" s="75">
        <v>209381</v>
      </c>
      <c r="U19" s="75">
        <v>209381</v>
      </c>
    </row>
    <row r="20" spans="1:21" ht="20.7" x14ac:dyDescent="0.4">
      <c r="A20" s="239"/>
      <c r="B20" s="232">
        <v>9</v>
      </c>
      <c r="C20" s="224" t="s">
        <v>211</v>
      </c>
      <c r="D20" s="75">
        <v>0</v>
      </c>
      <c r="E20" s="75">
        <v>0</v>
      </c>
      <c r="F20" s="75">
        <v>0</v>
      </c>
      <c r="G20" s="75">
        <v>0</v>
      </c>
      <c r="H20" s="75">
        <v>0</v>
      </c>
      <c r="I20" s="75">
        <v>394623</v>
      </c>
      <c r="J20" s="75">
        <v>5640</v>
      </c>
      <c r="K20" s="75">
        <v>0</v>
      </c>
      <c r="L20" s="75">
        <v>0</v>
      </c>
      <c r="M20" s="75">
        <v>0</v>
      </c>
      <c r="N20" s="75">
        <v>0</v>
      </c>
      <c r="O20" s="75">
        <v>0</v>
      </c>
      <c r="P20" s="75">
        <v>0</v>
      </c>
      <c r="Q20" s="75">
        <v>0</v>
      </c>
      <c r="R20" s="75">
        <v>0</v>
      </c>
      <c r="S20" s="75">
        <v>0</v>
      </c>
      <c r="T20" s="75">
        <v>400263</v>
      </c>
      <c r="U20" s="75">
        <v>400263</v>
      </c>
    </row>
    <row r="21" spans="1:21" x14ac:dyDescent="0.4">
      <c r="A21" s="239"/>
      <c r="B21" s="232">
        <v>10</v>
      </c>
      <c r="C21" s="224" t="s">
        <v>212</v>
      </c>
      <c r="D21" s="75">
        <v>0</v>
      </c>
      <c r="E21" s="75">
        <v>0</v>
      </c>
      <c r="F21" s="75">
        <v>0</v>
      </c>
      <c r="G21" s="75">
        <v>0</v>
      </c>
      <c r="H21" s="75">
        <v>0</v>
      </c>
      <c r="I21" s="75">
        <v>0</v>
      </c>
      <c r="J21" s="75">
        <v>0</v>
      </c>
      <c r="K21" s="75">
        <v>0</v>
      </c>
      <c r="L21" s="75">
        <v>0</v>
      </c>
      <c r="M21" s="75">
        <v>8486</v>
      </c>
      <c r="N21" s="75">
        <v>8269</v>
      </c>
      <c r="O21" s="75">
        <v>0</v>
      </c>
      <c r="P21" s="75">
        <v>0</v>
      </c>
      <c r="Q21" s="75">
        <v>0</v>
      </c>
      <c r="R21" s="75">
        <v>0</v>
      </c>
      <c r="S21" s="75">
        <v>0</v>
      </c>
      <c r="T21" s="75">
        <v>16755</v>
      </c>
      <c r="U21" s="75">
        <v>16755</v>
      </c>
    </row>
    <row r="22" spans="1:21" ht="20.7" x14ac:dyDescent="0.4">
      <c r="A22" s="239"/>
      <c r="B22" s="232">
        <v>11</v>
      </c>
      <c r="C22" s="224" t="s">
        <v>396</v>
      </c>
      <c r="D22" s="75">
        <v>0</v>
      </c>
      <c r="E22" s="75">
        <v>0</v>
      </c>
      <c r="F22" s="75">
        <v>0</v>
      </c>
      <c r="G22" s="75">
        <v>0</v>
      </c>
      <c r="H22" s="75">
        <v>0</v>
      </c>
      <c r="I22" s="75">
        <v>0</v>
      </c>
      <c r="J22" s="75">
        <v>0</v>
      </c>
      <c r="K22" s="75">
        <v>0</v>
      </c>
      <c r="L22" s="75">
        <v>0</v>
      </c>
      <c r="M22" s="75">
        <v>0</v>
      </c>
      <c r="N22" s="75">
        <v>0</v>
      </c>
      <c r="O22" s="75">
        <v>0</v>
      </c>
      <c r="P22" s="75">
        <v>0</v>
      </c>
      <c r="Q22" s="75">
        <v>0</v>
      </c>
      <c r="R22" s="75">
        <v>0</v>
      </c>
      <c r="S22" s="75">
        <v>0</v>
      </c>
      <c r="T22" s="75">
        <v>0</v>
      </c>
      <c r="U22" s="75">
        <v>0</v>
      </c>
    </row>
    <row r="23" spans="1:21" x14ac:dyDescent="0.4">
      <c r="A23" s="239"/>
      <c r="B23" s="232">
        <v>12</v>
      </c>
      <c r="C23" s="224" t="s">
        <v>214</v>
      </c>
      <c r="D23" s="75">
        <v>0</v>
      </c>
      <c r="E23" s="75">
        <v>0</v>
      </c>
      <c r="F23" s="75">
        <v>0</v>
      </c>
      <c r="G23" s="75">
        <v>0</v>
      </c>
      <c r="H23" s="75">
        <v>0</v>
      </c>
      <c r="I23" s="75">
        <v>0</v>
      </c>
      <c r="J23" s="75">
        <v>0</v>
      </c>
      <c r="K23" s="75">
        <v>0</v>
      </c>
      <c r="L23" s="75">
        <v>0</v>
      </c>
      <c r="M23" s="75">
        <v>0</v>
      </c>
      <c r="N23" s="75">
        <v>0</v>
      </c>
      <c r="O23" s="75">
        <v>0</v>
      </c>
      <c r="P23" s="75">
        <v>0</v>
      </c>
      <c r="Q23" s="75">
        <v>0</v>
      </c>
      <c r="R23" s="75">
        <v>0</v>
      </c>
      <c r="S23" s="75">
        <v>0</v>
      </c>
      <c r="T23" s="75">
        <v>0</v>
      </c>
      <c r="U23" s="75">
        <v>0</v>
      </c>
    </row>
    <row r="24" spans="1:21" ht="20.7" x14ac:dyDescent="0.4">
      <c r="A24" s="239"/>
      <c r="B24" s="232">
        <v>13</v>
      </c>
      <c r="C24" s="224" t="s">
        <v>397</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row>
    <row r="25" spans="1:21" x14ac:dyDescent="0.4">
      <c r="A25" s="239"/>
      <c r="B25" s="232">
        <v>14</v>
      </c>
      <c r="C25" s="224" t="s">
        <v>398</v>
      </c>
      <c r="D25" s="75">
        <v>426</v>
      </c>
      <c r="E25" s="75">
        <v>0</v>
      </c>
      <c r="F25" s="75">
        <v>0</v>
      </c>
      <c r="G25" s="75">
        <v>0</v>
      </c>
      <c r="H25" s="75">
        <v>125</v>
      </c>
      <c r="I25" s="75">
        <v>0</v>
      </c>
      <c r="J25" s="75">
        <v>0</v>
      </c>
      <c r="K25" s="75">
        <v>0</v>
      </c>
      <c r="L25" s="75">
        <v>0</v>
      </c>
      <c r="M25" s="75">
        <v>1111</v>
      </c>
      <c r="N25" s="75">
        <v>0</v>
      </c>
      <c r="O25" s="75">
        <v>0</v>
      </c>
      <c r="P25" s="75">
        <v>0</v>
      </c>
      <c r="Q25" s="75">
        <v>0</v>
      </c>
      <c r="R25" s="75">
        <v>0</v>
      </c>
      <c r="S25" s="75">
        <v>0</v>
      </c>
      <c r="T25" s="75">
        <v>1662</v>
      </c>
      <c r="U25" s="75">
        <v>1662</v>
      </c>
    </row>
    <row r="26" spans="1:21" x14ac:dyDescent="0.4">
      <c r="A26" s="239"/>
      <c r="B26" s="232">
        <v>15</v>
      </c>
      <c r="C26" s="224" t="s">
        <v>252</v>
      </c>
      <c r="D26" s="75">
        <v>0</v>
      </c>
      <c r="E26" s="75">
        <v>0</v>
      </c>
      <c r="F26" s="75">
        <v>0</v>
      </c>
      <c r="G26" s="75">
        <v>0</v>
      </c>
      <c r="H26" s="75">
        <v>0</v>
      </c>
      <c r="I26" s="75">
        <v>0</v>
      </c>
      <c r="J26" s="75">
        <v>0</v>
      </c>
      <c r="K26" s="75">
        <v>0</v>
      </c>
      <c r="L26" s="75">
        <v>0</v>
      </c>
      <c r="M26" s="75">
        <v>0</v>
      </c>
      <c r="N26" s="75">
        <v>4300</v>
      </c>
      <c r="O26" s="75">
        <v>0</v>
      </c>
      <c r="P26" s="75">
        <v>0</v>
      </c>
      <c r="Q26" s="75">
        <v>0</v>
      </c>
      <c r="R26" s="75">
        <v>0</v>
      </c>
      <c r="S26" s="75">
        <v>0</v>
      </c>
      <c r="T26" s="75">
        <v>4300</v>
      </c>
      <c r="U26" s="75">
        <v>4300</v>
      </c>
    </row>
    <row r="27" spans="1:21" x14ac:dyDescent="0.4">
      <c r="A27" s="239"/>
      <c r="B27" s="232">
        <v>16</v>
      </c>
      <c r="C27" s="224" t="s">
        <v>399</v>
      </c>
      <c r="D27" s="75">
        <v>0</v>
      </c>
      <c r="E27" s="75">
        <v>0</v>
      </c>
      <c r="F27" s="75">
        <v>0</v>
      </c>
      <c r="G27" s="75">
        <v>0</v>
      </c>
      <c r="H27" s="75">
        <v>0</v>
      </c>
      <c r="I27" s="75">
        <v>0</v>
      </c>
      <c r="J27" s="75">
        <v>0</v>
      </c>
      <c r="K27" s="75">
        <v>0</v>
      </c>
      <c r="L27" s="75">
        <v>0</v>
      </c>
      <c r="M27" s="75">
        <v>18060</v>
      </c>
      <c r="N27" s="75">
        <v>0</v>
      </c>
      <c r="O27" s="75">
        <v>0</v>
      </c>
      <c r="P27" s="75">
        <v>0</v>
      </c>
      <c r="Q27" s="75">
        <v>0</v>
      </c>
      <c r="R27" s="75">
        <v>0</v>
      </c>
      <c r="S27" s="75">
        <v>0</v>
      </c>
      <c r="T27" s="75">
        <v>18060</v>
      </c>
      <c r="U27" s="75">
        <v>18060</v>
      </c>
    </row>
    <row r="28" spans="1:21" x14ac:dyDescent="0.4">
      <c r="A28" s="239"/>
      <c r="B28" s="55">
        <v>17</v>
      </c>
      <c r="C28" s="56" t="s">
        <v>77</v>
      </c>
      <c r="D28" s="77">
        <v>132339</v>
      </c>
      <c r="E28" s="77">
        <v>0</v>
      </c>
      <c r="F28" s="77">
        <v>0</v>
      </c>
      <c r="G28" s="77">
        <v>0</v>
      </c>
      <c r="H28" s="77">
        <v>71928</v>
      </c>
      <c r="I28" s="77">
        <v>394623</v>
      </c>
      <c r="J28" s="77">
        <v>17269</v>
      </c>
      <c r="K28" s="77">
        <v>0</v>
      </c>
      <c r="L28" s="77">
        <v>209381</v>
      </c>
      <c r="M28" s="77">
        <v>638331</v>
      </c>
      <c r="N28" s="77">
        <v>12569</v>
      </c>
      <c r="O28" s="77">
        <v>0</v>
      </c>
      <c r="P28" s="77">
        <v>0</v>
      </c>
      <c r="Q28" s="77">
        <v>0</v>
      </c>
      <c r="R28" s="77">
        <v>0</v>
      </c>
      <c r="S28" s="77">
        <v>0</v>
      </c>
      <c r="T28" s="77">
        <v>1476440</v>
      </c>
      <c r="U28" s="77">
        <v>1413045</v>
      </c>
    </row>
  </sheetData>
  <mergeCells count="5">
    <mergeCell ref="B4:U5"/>
    <mergeCell ref="C10:C11"/>
    <mergeCell ref="D10:S10"/>
    <mergeCell ref="T10:T11"/>
    <mergeCell ref="U10:U11"/>
  </mergeCells>
  <hyperlinks>
    <hyperlink ref="V4" location="Index!A1" display="Back to index" xr:uid="{BB1A1A7D-2E28-47C5-B4D1-3B66B39E66E6}"/>
  </hyperlinks>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BD976-7982-4CB8-A2DD-31F10785D3CE}">
  <sheetPr codeName="Sheet12">
    <pageSetUpPr fitToPage="1"/>
  </sheetPr>
  <dimension ref="B2:L106"/>
  <sheetViews>
    <sheetView showGridLines="0" workbookViewId="0"/>
  </sheetViews>
  <sheetFormatPr defaultColWidth="10" defaultRowHeight="10.35" x14ac:dyDescent="0.35"/>
  <cols>
    <col min="1" max="1" width="10" style="10"/>
    <col min="2" max="2" width="25.3515625" style="10" customWidth="1"/>
    <col min="3" max="3" width="5.87890625" style="10" customWidth="1"/>
    <col min="4" max="4" width="53.87890625" style="10" bestFit="1" customWidth="1"/>
    <col min="5" max="6" width="9" style="10" customWidth="1"/>
    <col min="7" max="7" width="10.52734375" style="10" customWidth="1"/>
    <col min="8" max="10" width="9" style="10" customWidth="1"/>
    <col min="11" max="11" width="20.87890625" style="10" bestFit="1" customWidth="1"/>
    <col min="12" max="16384" width="10" style="10"/>
  </cols>
  <sheetData>
    <row r="2" spans="2:12" ht="12.7" x14ac:dyDescent="0.4">
      <c r="B2" s="7" t="s">
        <v>79</v>
      </c>
      <c r="C2" s="239"/>
      <c r="D2" s="239"/>
      <c r="E2" s="239"/>
      <c r="F2" s="239"/>
      <c r="G2" s="239"/>
      <c r="H2" s="239"/>
      <c r="I2" s="239"/>
      <c r="J2" s="239"/>
      <c r="K2" s="239"/>
      <c r="L2" s="239"/>
    </row>
    <row r="4" spans="2:12" ht="15.75" customHeight="1" x14ac:dyDescent="0.4">
      <c r="B4" s="318" t="s">
        <v>80</v>
      </c>
      <c r="C4" s="318"/>
      <c r="D4" s="318"/>
      <c r="E4" s="318"/>
      <c r="F4" s="318"/>
      <c r="G4" s="318"/>
      <c r="H4" s="318"/>
      <c r="I4" s="318"/>
      <c r="J4" s="318"/>
      <c r="K4" s="318"/>
      <c r="L4" s="9" t="s">
        <v>67</v>
      </c>
    </row>
    <row r="5" spans="2:12" ht="15.75" customHeight="1" x14ac:dyDescent="0.35">
      <c r="B5" s="318"/>
      <c r="C5" s="318"/>
      <c r="D5" s="318"/>
      <c r="E5" s="318"/>
      <c r="F5" s="318"/>
      <c r="G5" s="318"/>
      <c r="H5" s="318"/>
      <c r="I5" s="318"/>
      <c r="J5" s="318"/>
      <c r="K5" s="318"/>
      <c r="L5" s="239"/>
    </row>
    <row r="6" spans="2:12" ht="16.5" customHeight="1" x14ac:dyDescent="0.35">
      <c r="B6" s="12"/>
      <c r="C6" s="12"/>
      <c r="D6" s="12"/>
      <c r="E6" s="12"/>
      <c r="F6" s="12"/>
      <c r="G6" s="12"/>
      <c r="H6" s="12"/>
      <c r="I6" s="12"/>
      <c r="J6" s="12"/>
      <c r="K6" s="12"/>
      <c r="L6" s="239"/>
    </row>
    <row r="7" spans="2:12" ht="16.5" customHeight="1" x14ac:dyDescent="0.35">
      <c r="B7" s="12"/>
      <c r="C7" s="12"/>
      <c r="D7" s="12"/>
      <c r="E7" s="12"/>
      <c r="F7" s="12"/>
      <c r="G7" s="12"/>
      <c r="H7" s="12"/>
      <c r="I7" s="12"/>
      <c r="J7" s="12"/>
      <c r="K7" s="12"/>
      <c r="L7" s="239"/>
    </row>
    <row r="8" spans="2:12" ht="15.75" customHeight="1" x14ac:dyDescent="0.35">
      <c r="B8" s="194"/>
      <c r="C8" s="194"/>
      <c r="D8" s="194"/>
      <c r="E8" s="312" t="s">
        <v>81</v>
      </c>
      <c r="F8" s="313"/>
      <c r="G8" s="316" t="s">
        <v>82</v>
      </c>
      <c r="H8" s="239"/>
      <c r="I8" s="239"/>
      <c r="J8" s="239"/>
      <c r="K8" s="239"/>
      <c r="L8" s="239"/>
    </row>
    <row r="9" spans="2:12" ht="30.95" customHeight="1" x14ac:dyDescent="0.35">
      <c r="B9" s="239"/>
      <c r="C9" s="264"/>
      <c r="D9" s="239"/>
      <c r="E9" s="314"/>
      <c r="F9" s="315"/>
      <c r="G9" s="317"/>
      <c r="H9" s="239"/>
      <c r="I9" s="239"/>
      <c r="J9" s="239"/>
      <c r="K9" s="239"/>
      <c r="L9" s="239"/>
    </row>
    <row r="10" spans="2:12" ht="15.75" customHeight="1" x14ac:dyDescent="0.35">
      <c r="B10" s="239"/>
      <c r="C10" s="264"/>
      <c r="D10" s="239"/>
      <c r="E10" s="229" t="s">
        <v>805</v>
      </c>
      <c r="F10" s="229" t="s">
        <v>83</v>
      </c>
      <c r="G10" s="229" t="s">
        <v>805</v>
      </c>
      <c r="H10" s="239"/>
      <c r="I10" s="239"/>
      <c r="J10" s="13"/>
      <c r="K10" s="239"/>
      <c r="L10" s="239"/>
    </row>
    <row r="11" spans="2:12" ht="15.75" customHeight="1" x14ac:dyDescent="0.35">
      <c r="B11" s="164"/>
      <c r="C11" s="230">
        <v>1</v>
      </c>
      <c r="D11" s="63" t="s">
        <v>84</v>
      </c>
      <c r="E11" s="71">
        <v>796760</v>
      </c>
      <c r="F11" s="71">
        <v>820219</v>
      </c>
      <c r="G11" s="71">
        <v>63741</v>
      </c>
      <c r="H11" s="239"/>
      <c r="I11" s="239"/>
      <c r="J11" s="239"/>
      <c r="K11" s="239"/>
      <c r="L11" s="239"/>
    </row>
    <row r="12" spans="2:12" ht="15.75" customHeight="1" x14ac:dyDescent="0.35">
      <c r="B12" s="265" t="s">
        <v>85</v>
      </c>
      <c r="C12" s="230">
        <v>2</v>
      </c>
      <c r="D12" s="266" t="s">
        <v>86</v>
      </c>
      <c r="E12" s="71">
        <v>796760</v>
      </c>
      <c r="F12" s="71">
        <v>820219</v>
      </c>
      <c r="G12" s="71">
        <v>63741</v>
      </c>
      <c r="H12" s="239"/>
      <c r="I12" s="239"/>
      <c r="J12" s="239"/>
      <c r="K12" s="239"/>
      <c r="L12" s="239"/>
    </row>
    <row r="13" spans="2:12" ht="15.75" customHeight="1" x14ac:dyDescent="0.35">
      <c r="B13" s="265" t="s">
        <v>85</v>
      </c>
      <c r="C13" s="230">
        <v>3</v>
      </c>
      <c r="D13" s="266" t="s">
        <v>87</v>
      </c>
      <c r="E13" s="71">
        <v>0</v>
      </c>
      <c r="F13" s="71">
        <v>0</v>
      </c>
      <c r="G13" s="71">
        <v>0</v>
      </c>
      <c r="H13" s="239"/>
      <c r="I13" s="239"/>
      <c r="J13" s="239"/>
      <c r="K13" s="239"/>
      <c r="L13" s="239"/>
    </row>
    <row r="14" spans="2:12" ht="15.75" customHeight="1" x14ac:dyDescent="0.35">
      <c r="B14" s="265" t="s">
        <v>85</v>
      </c>
      <c r="C14" s="230">
        <v>4</v>
      </c>
      <c r="D14" s="266" t="s">
        <v>88</v>
      </c>
      <c r="E14" s="71">
        <v>0</v>
      </c>
      <c r="F14" s="71">
        <v>0</v>
      </c>
      <c r="G14" s="71">
        <v>0</v>
      </c>
      <c r="H14" s="239"/>
      <c r="I14" s="239"/>
      <c r="J14" s="239"/>
      <c r="K14" s="239"/>
      <c r="L14" s="239"/>
    </row>
    <row r="15" spans="2:12" ht="15.75" customHeight="1" x14ac:dyDescent="0.35">
      <c r="B15" s="265" t="s">
        <v>89</v>
      </c>
      <c r="C15" s="230">
        <v>5</v>
      </c>
      <c r="D15" s="265" t="s">
        <v>90</v>
      </c>
      <c r="E15" s="71">
        <v>0</v>
      </c>
      <c r="F15" s="71">
        <v>0</v>
      </c>
      <c r="G15" s="71">
        <v>0</v>
      </c>
      <c r="H15" s="239"/>
      <c r="I15" s="239"/>
      <c r="J15" s="239"/>
      <c r="K15" s="239"/>
      <c r="L15" s="239"/>
    </row>
    <row r="16" spans="2:12" ht="15.75" customHeight="1" x14ac:dyDescent="0.35">
      <c r="B16" s="265" t="s">
        <v>91</v>
      </c>
      <c r="C16" s="230">
        <v>6</v>
      </c>
      <c r="D16" s="224" t="s">
        <v>92</v>
      </c>
      <c r="E16" s="71">
        <v>22362</v>
      </c>
      <c r="F16" s="71">
        <v>9922</v>
      </c>
      <c r="G16" s="71">
        <v>1789</v>
      </c>
      <c r="H16" s="239"/>
      <c r="I16" s="239"/>
      <c r="J16" s="239"/>
      <c r="K16" s="239"/>
      <c r="L16" s="239"/>
    </row>
    <row r="17" spans="2:7" ht="15.75" customHeight="1" x14ac:dyDescent="0.35">
      <c r="B17" s="265" t="s">
        <v>85</v>
      </c>
      <c r="C17" s="230">
        <v>7</v>
      </c>
      <c r="D17" s="265" t="s">
        <v>93</v>
      </c>
      <c r="E17" s="71">
        <v>20701</v>
      </c>
      <c r="F17" s="71">
        <v>8194</v>
      </c>
      <c r="G17" s="71">
        <v>1656</v>
      </c>
    </row>
    <row r="18" spans="2:7" ht="15.75" customHeight="1" x14ac:dyDescent="0.35">
      <c r="B18" s="265" t="s">
        <v>85</v>
      </c>
      <c r="C18" s="230">
        <v>8</v>
      </c>
      <c r="D18" s="265" t="s">
        <v>94</v>
      </c>
      <c r="E18" s="71">
        <v>0</v>
      </c>
      <c r="F18" s="71">
        <v>0</v>
      </c>
      <c r="G18" s="71">
        <v>0</v>
      </c>
    </row>
    <row r="19" spans="2:7" ht="15.75" customHeight="1" x14ac:dyDescent="0.35">
      <c r="B19" s="265"/>
      <c r="C19" s="230">
        <v>9</v>
      </c>
      <c r="D19" s="265" t="s">
        <v>95</v>
      </c>
      <c r="E19" s="71">
        <v>0</v>
      </c>
      <c r="F19" s="71">
        <v>0</v>
      </c>
      <c r="G19" s="71">
        <v>0</v>
      </c>
    </row>
    <row r="20" spans="2:7" ht="15.75" customHeight="1" x14ac:dyDescent="0.35">
      <c r="B20" s="265"/>
      <c r="C20" s="230">
        <v>10</v>
      </c>
      <c r="D20" s="265" t="s">
        <v>96</v>
      </c>
      <c r="E20" s="71">
        <v>0</v>
      </c>
      <c r="F20" s="71">
        <v>0</v>
      </c>
      <c r="G20" s="71">
        <v>0</v>
      </c>
    </row>
    <row r="21" spans="2:7" ht="15.75" customHeight="1" x14ac:dyDescent="0.35">
      <c r="B21" s="265" t="s">
        <v>85</v>
      </c>
      <c r="C21" s="230">
        <v>11</v>
      </c>
      <c r="D21" s="265" t="s">
        <v>97</v>
      </c>
      <c r="E21" s="71">
        <v>0</v>
      </c>
      <c r="F21" s="71">
        <v>0</v>
      </c>
      <c r="G21" s="71">
        <v>0</v>
      </c>
    </row>
    <row r="22" spans="2:7" ht="15.75" customHeight="1" x14ac:dyDescent="0.35">
      <c r="B22" s="265" t="s">
        <v>85</v>
      </c>
      <c r="C22" s="230">
        <v>12</v>
      </c>
      <c r="D22" s="265" t="s">
        <v>98</v>
      </c>
      <c r="E22" s="71">
        <v>1661</v>
      </c>
      <c r="F22" s="71">
        <v>1728</v>
      </c>
      <c r="G22" s="71">
        <v>133</v>
      </c>
    </row>
    <row r="23" spans="2:7" ht="15.75" customHeight="1" x14ac:dyDescent="0.35">
      <c r="B23" s="265" t="s">
        <v>99</v>
      </c>
      <c r="C23" s="230">
        <v>13</v>
      </c>
      <c r="D23" s="265" t="s">
        <v>100</v>
      </c>
      <c r="E23" s="71">
        <v>0</v>
      </c>
      <c r="F23" s="71">
        <v>0</v>
      </c>
      <c r="G23" s="71">
        <v>0</v>
      </c>
    </row>
    <row r="24" spans="2:7" ht="15.75" customHeight="1" x14ac:dyDescent="0.35">
      <c r="B24" s="265" t="s">
        <v>101</v>
      </c>
      <c r="C24" s="230">
        <v>14</v>
      </c>
      <c r="D24" s="265" t="s">
        <v>102</v>
      </c>
      <c r="E24" s="71">
        <v>0</v>
      </c>
      <c r="F24" s="71">
        <v>0</v>
      </c>
      <c r="G24" s="71">
        <v>0</v>
      </c>
    </row>
    <row r="25" spans="2:7" ht="15.75" customHeight="1" x14ac:dyDescent="0.35">
      <c r="B25" s="265"/>
      <c r="C25" s="230">
        <v>15</v>
      </c>
      <c r="D25" s="265" t="s">
        <v>103</v>
      </c>
      <c r="E25" s="71">
        <v>0</v>
      </c>
      <c r="F25" s="71">
        <v>0</v>
      </c>
      <c r="G25" s="71">
        <v>0</v>
      </c>
    </row>
    <row r="26" spans="2:7" ht="15.75" customHeight="1" x14ac:dyDescent="0.35">
      <c r="B26" s="265"/>
      <c r="C26" s="230">
        <v>16</v>
      </c>
      <c r="D26" s="265" t="s">
        <v>104</v>
      </c>
      <c r="E26" s="71">
        <v>0</v>
      </c>
      <c r="F26" s="71">
        <v>0</v>
      </c>
      <c r="G26" s="71">
        <v>0</v>
      </c>
    </row>
    <row r="27" spans="2:7" ht="15.75" customHeight="1" x14ac:dyDescent="0.35">
      <c r="B27" s="265"/>
      <c r="C27" s="230">
        <v>15</v>
      </c>
      <c r="D27" s="265" t="s">
        <v>103</v>
      </c>
      <c r="E27" s="71">
        <v>0</v>
      </c>
      <c r="F27" s="71">
        <v>0</v>
      </c>
      <c r="G27" s="71">
        <v>0</v>
      </c>
    </row>
    <row r="28" spans="2:7" ht="15.75" customHeight="1" x14ac:dyDescent="0.35">
      <c r="B28" s="265"/>
      <c r="C28" s="230">
        <v>16</v>
      </c>
      <c r="D28" s="265" t="s">
        <v>104</v>
      </c>
      <c r="E28" s="71">
        <v>0</v>
      </c>
      <c r="F28" s="71">
        <v>0</v>
      </c>
      <c r="G28" s="71">
        <v>0</v>
      </c>
    </row>
    <row r="29" spans="2:7" ht="15.75" customHeight="1" x14ac:dyDescent="0.35">
      <c r="B29" s="265"/>
      <c r="C29" s="230">
        <v>17</v>
      </c>
      <c r="D29" s="265" t="s">
        <v>105</v>
      </c>
      <c r="E29" s="71">
        <v>0</v>
      </c>
      <c r="F29" s="71">
        <v>0</v>
      </c>
      <c r="G29" s="71">
        <v>0</v>
      </c>
    </row>
    <row r="30" spans="2:7" ht="15.75" customHeight="1" x14ac:dyDescent="0.35">
      <c r="B30" s="265"/>
      <c r="C30" s="230">
        <v>18</v>
      </c>
      <c r="D30" s="265" t="s">
        <v>106</v>
      </c>
      <c r="E30" s="71">
        <v>0</v>
      </c>
      <c r="F30" s="71">
        <v>0</v>
      </c>
      <c r="G30" s="71">
        <v>0</v>
      </c>
    </row>
    <row r="31" spans="2:7" ht="15.75" customHeight="1" x14ac:dyDescent="0.35">
      <c r="B31" s="265" t="s">
        <v>107</v>
      </c>
      <c r="C31" s="230">
        <v>19</v>
      </c>
      <c r="D31" s="265" t="s">
        <v>108</v>
      </c>
      <c r="E31" s="71">
        <v>20227</v>
      </c>
      <c r="F31" s="71">
        <v>18355</v>
      </c>
      <c r="G31" s="71">
        <v>1618</v>
      </c>
    </row>
    <row r="32" spans="2:7" ht="15.75" customHeight="1" x14ac:dyDescent="0.35">
      <c r="B32" s="265"/>
      <c r="C32" s="230">
        <v>20</v>
      </c>
      <c r="D32" s="265" t="s">
        <v>86</v>
      </c>
      <c r="E32" s="71">
        <v>20227</v>
      </c>
      <c r="F32" s="71">
        <v>18355</v>
      </c>
      <c r="G32" s="71">
        <v>0</v>
      </c>
    </row>
    <row r="33" spans="2:7" ht="15.75" customHeight="1" x14ac:dyDescent="0.35">
      <c r="B33" s="265"/>
      <c r="C33" s="230">
        <v>21</v>
      </c>
      <c r="D33" s="265" t="s">
        <v>109</v>
      </c>
      <c r="E33" s="71">
        <v>0</v>
      </c>
      <c r="F33" s="71">
        <v>0</v>
      </c>
      <c r="G33" s="71">
        <v>0</v>
      </c>
    </row>
    <row r="34" spans="2:7" ht="15.75" customHeight="1" x14ac:dyDescent="0.35">
      <c r="B34" s="265" t="s">
        <v>99</v>
      </c>
      <c r="C34" s="230">
        <v>22</v>
      </c>
      <c r="D34" s="265" t="s">
        <v>110</v>
      </c>
      <c r="E34" s="71">
        <v>0</v>
      </c>
      <c r="F34" s="71">
        <v>0</v>
      </c>
      <c r="G34" s="71">
        <v>0</v>
      </c>
    </row>
    <row r="35" spans="2:7" ht="15.75" customHeight="1" x14ac:dyDescent="0.35">
      <c r="B35" s="265" t="s">
        <v>111</v>
      </c>
      <c r="C35" s="230">
        <v>23</v>
      </c>
      <c r="D35" s="265" t="s">
        <v>112</v>
      </c>
      <c r="E35" s="71">
        <v>85026</v>
      </c>
      <c r="F35" s="71">
        <v>85026</v>
      </c>
      <c r="G35" s="71">
        <v>6802</v>
      </c>
    </row>
    <row r="36" spans="2:7" ht="15.75" customHeight="1" x14ac:dyDescent="0.35">
      <c r="B36" s="265"/>
      <c r="C36" s="230">
        <v>24</v>
      </c>
      <c r="D36" s="265" t="s">
        <v>113</v>
      </c>
      <c r="E36" s="71">
        <v>85026</v>
      </c>
      <c r="F36" s="71">
        <v>85026</v>
      </c>
      <c r="G36" s="71">
        <v>6802</v>
      </c>
    </row>
    <row r="37" spans="2:7" ht="15.75" customHeight="1" x14ac:dyDescent="0.35">
      <c r="B37" s="265"/>
      <c r="C37" s="230">
        <v>25</v>
      </c>
      <c r="D37" s="265" t="s">
        <v>114</v>
      </c>
      <c r="E37" s="71">
        <v>0</v>
      </c>
      <c r="F37" s="71">
        <v>0</v>
      </c>
      <c r="G37" s="71">
        <v>0</v>
      </c>
    </row>
    <row r="38" spans="2:7" ht="15.75" customHeight="1" x14ac:dyDescent="0.35">
      <c r="B38" s="265"/>
      <c r="C38" s="230">
        <v>26</v>
      </c>
      <c r="D38" s="265" t="s">
        <v>115</v>
      </c>
      <c r="E38" s="71">
        <v>0</v>
      </c>
      <c r="F38" s="71">
        <v>0</v>
      </c>
      <c r="G38" s="71">
        <v>0</v>
      </c>
    </row>
    <row r="39" spans="2:7" ht="15.75" customHeight="1" x14ac:dyDescent="0.35">
      <c r="B39" s="265" t="s">
        <v>116</v>
      </c>
      <c r="C39" s="230">
        <v>27</v>
      </c>
      <c r="D39" s="265" t="s">
        <v>117</v>
      </c>
      <c r="E39" s="71">
        <v>0</v>
      </c>
      <c r="F39" s="71">
        <v>0</v>
      </c>
      <c r="G39" s="71">
        <v>0</v>
      </c>
    </row>
    <row r="40" spans="2:7" ht="15.75" customHeight="1" x14ac:dyDescent="0.35">
      <c r="B40" s="265"/>
      <c r="C40" s="230">
        <v>28</v>
      </c>
      <c r="D40" s="265" t="s">
        <v>118</v>
      </c>
      <c r="E40" s="71">
        <v>0</v>
      </c>
      <c r="F40" s="71">
        <v>0</v>
      </c>
      <c r="G40" s="71">
        <v>0</v>
      </c>
    </row>
    <row r="41" spans="2:7" ht="15.75" customHeight="1" x14ac:dyDescent="0.35">
      <c r="B41" s="265"/>
      <c r="C41" s="230">
        <v>29</v>
      </c>
      <c r="D41" s="265" t="s">
        <v>77</v>
      </c>
      <c r="E41" s="71">
        <v>924374</v>
      </c>
      <c r="F41" s="71">
        <v>933522</v>
      </c>
      <c r="G41" s="71">
        <v>73950</v>
      </c>
    </row>
    <row r="42" spans="2:7" ht="15.75" customHeight="1" x14ac:dyDescent="0.35">
      <c r="B42" s="239"/>
      <c r="C42" s="239"/>
      <c r="D42" s="239"/>
      <c r="E42" s="239"/>
      <c r="F42" s="239"/>
      <c r="G42" s="239"/>
    </row>
    <row r="43" spans="2:7" ht="15.75" customHeight="1" x14ac:dyDescent="0.35">
      <c r="B43" s="239"/>
      <c r="C43" s="239"/>
      <c r="D43" s="239"/>
      <c r="E43" s="239"/>
      <c r="F43" s="239"/>
      <c r="G43" s="239"/>
    </row>
    <row r="44" spans="2:7" ht="15.75" customHeight="1" x14ac:dyDescent="0.35">
      <c r="B44" s="239"/>
      <c r="C44" s="239"/>
      <c r="D44" s="239"/>
      <c r="E44" s="239"/>
      <c r="F44" s="239"/>
      <c r="G44" s="239"/>
    </row>
    <row r="45" spans="2:7" ht="15.75" customHeight="1" x14ac:dyDescent="0.35">
      <c r="B45" s="239"/>
      <c r="C45" s="239"/>
      <c r="D45" s="239"/>
      <c r="E45" s="239"/>
      <c r="F45" s="239"/>
      <c r="G45" s="239"/>
    </row>
    <row r="46" spans="2:7" ht="15.75" customHeight="1" x14ac:dyDescent="0.35">
      <c r="B46" s="239"/>
      <c r="C46" s="239"/>
      <c r="D46" s="239"/>
      <c r="E46" s="239"/>
      <c r="F46" s="239"/>
      <c r="G46" s="239"/>
    </row>
    <row r="47" spans="2:7" ht="15.75" customHeight="1" x14ac:dyDescent="0.35">
      <c r="B47" s="239"/>
      <c r="C47" s="239"/>
      <c r="D47" s="239"/>
      <c r="E47" s="239"/>
      <c r="F47" s="239"/>
      <c r="G47" s="239"/>
    </row>
    <row r="48" spans="2:7" ht="15.75" customHeight="1" x14ac:dyDescent="0.35">
      <c r="B48" s="239"/>
      <c r="C48" s="239"/>
      <c r="D48" s="239"/>
      <c r="E48" s="239"/>
      <c r="F48" s="239"/>
      <c r="G48" s="239"/>
    </row>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sheetData>
  <mergeCells count="3">
    <mergeCell ref="E8:F9"/>
    <mergeCell ref="G8:G9"/>
    <mergeCell ref="B4:K5"/>
  </mergeCells>
  <hyperlinks>
    <hyperlink ref="L4" location="Index!A1" display="Back to index" xr:uid="{324B28CB-7EAD-420A-AB20-4C53D026DD61}"/>
  </hyperlinks>
  <pageMargins left="0.70866141732283472" right="0.70866141732283472" top="0.74803149606299213" bottom="0.74803149606299213" header="0.31496062992125984" footer="0.31496062992125984"/>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B980-6A12-42C1-AAFE-31D5DBAAD4AF}">
  <sheetPr codeName="Sheet27">
    <pageSetUpPr fitToPage="1"/>
  </sheetPr>
  <dimension ref="A2:P97"/>
  <sheetViews>
    <sheetView showGridLines="0" workbookViewId="0"/>
  </sheetViews>
  <sheetFormatPr defaultColWidth="10" defaultRowHeight="13.7" x14ac:dyDescent="0.4"/>
  <cols>
    <col min="1" max="1" width="10" style="6"/>
    <col min="2" max="2" width="6" style="6" customWidth="1"/>
    <col min="3" max="3" width="18.87890625" style="6" customWidth="1"/>
    <col min="4" max="4" width="10" style="6" customWidth="1"/>
    <col min="5" max="5" width="14" style="6" customWidth="1"/>
    <col min="6" max="8" width="10" style="6" customWidth="1"/>
    <col min="9" max="9" width="9" style="6" customWidth="1"/>
    <col min="10" max="10" width="10" style="6" customWidth="1"/>
    <col min="11" max="16384" width="10" style="6"/>
  </cols>
  <sheetData>
    <row r="2" spans="1:16" x14ac:dyDescent="0.4">
      <c r="B2" s="7" t="s">
        <v>405</v>
      </c>
    </row>
    <row r="3" spans="1:16" x14ac:dyDescent="0.4">
      <c r="A3" s="239"/>
      <c r="B3" s="239"/>
      <c r="C3" s="239"/>
      <c r="D3" s="239"/>
      <c r="E3" s="239"/>
      <c r="F3" s="239"/>
      <c r="G3" s="239"/>
      <c r="H3" s="239"/>
      <c r="I3" s="239"/>
      <c r="J3" s="239"/>
      <c r="K3" s="239"/>
      <c r="L3" s="239"/>
      <c r="M3" s="239"/>
      <c r="N3" s="239"/>
      <c r="O3" s="239"/>
      <c r="P3" s="239"/>
    </row>
    <row r="4" spans="1:16" ht="14.25" customHeight="1" x14ac:dyDescent="0.4">
      <c r="A4" s="239"/>
      <c r="B4" s="364" t="s">
        <v>406</v>
      </c>
      <c r="C4" s="364"/>
      <c r="D4" s="364"/>
      <c r="E4" s="364"/>
      <c r="F4" s="364"/>
      <c r="G4" s="364"/>
      <c r="H4" s="364"/>
      <c r="I4" s="364"/>
      <c r="J4" s="364"/>
      <c r="K4" s="9" t="s">
        <v>67</v>
      </c>
      <c r="L4" s="239"/>
      <c r="M4" s="239"/>
      <c r="N4" s="239"/>
      <c r="O4" s="239"/>
      <c r="P4" s="239"/>
    </row>
    <row r="5" spans="1:16" x14ac:dyDescent="0.4">
      <c r="A5" s="239"/>
      <c r="B5" s="364"/>
      <c r="C5" s="364"/>
      <c r="D5" s="364"/>
      <c r="E5" s="364"/>
      <c r="F5" s="364"/>
      <c r="G5" s="364"/>
      <c r="H5" s="364"/>
      <c r="I5" s="364"/>
      <c r="J5" s="364"/>
      <c r="K5" s="239"/>
      <c r="L5" s="239"/>
      <c r="M5" s="239"/>
      <c r="N5" s="239"/>
      <c r="O5" s="239"/>
      <c r="P5" s="239"/>
    </row>
    <row r="6" spans="1:16" x14ac:dyDescent="0.4">
      <c r="A6" s="239"/>
      <c r="B6" s="41"/>
      <c r="C6" s="41"/>
      <c r="D6" s="41"/>
      <c r="E6" s="41"/>
      <c r="F6" s="41"/>
      <c r="G6" s="41"/>
      <c r="H6" s="41"/>
      <c r="I6" s="41"/>
      <c r="J6" s="41"/>
      <c r="K6" s="239"/>
      <c r="L6" s="239"/>
      <c r="M6" s="239"/>
      <c r="N6" s="239"/>
      <c r="O6" s="239"/>
      <c r="P6" s="239"/>
    </row>
    <row r="7" spans="1:16" ht="14.25" customHeight="1" x14ac:dyDescent="0.4">
      <c r="A7" s="239"/>
      <c r="B7" s="239"/>
      <c r="C7" s="239"/>
      <c r="D7" s="239"/>
      <c r="E7" s="239"/>
      <c r="F7" s="239"/>
      <c r="G7" s="239"/>
      <c r="H7" s="239"/>
      <c r="I7" s="239"/>
      <c r="J7" s="239"/>
      <c r="K7" s="239"/>
      <c r="L7" s="239"/>
      <c r="M7" s="239"/>
      <c r="N7" s="239"/>
      <c r="O7" s="239"/>
      <c r="P7" s="239"/>
    </row>
    <row r="8" spans="1:16" x14ac:dyDescent="0.4">
      <c r="A8" s="239"/>
      <c r="B8" s="239"/>
      <c r="C8" s="239"/>
      <c r="D8" s="229" t="s">
        <v>68</v>
      </c>
      <c r="E8" s="229" t="s">
        <v>69</v>
      </c>
      <c r="F8" s="229" t="s">
        <v>70</v>
      </c>
      <c r="G8" s="229" t="s">
        <v>71</v>
      </c>
      <c r="H8" s="229" t="s">
        <v>72</v>
      </c>
      <c r="I8" s="229" t="s">
        <v>73</v>
      </c>
      <c r="J8" s="229" t="s">
        <v>74</v>
      </c>
      <c r="K8" s="239"/>
      <c r="L8" s="239"/>
      <c r="M8" s="239"/>
      <c r="N8" s="239"/>
      <c r="O8" s="239"/>
      <c r="P8" s="239"/>
    </row>
    <row r="9" spans="1:16" ht="31" x14ac:dyDescent="0.4">
      <c r="A9" s="239"/>
      <c r="B9" s="239"/>
      <c r="C9" s="239"/>
      <c r="D9" s="228" t="s">
        <v>407</v>
      </c>
      <c r="E9" s="228" t="s">
        <v>408</v>
      </c>
      <c r="F9" s="228" t="s">
        <v>409</v>
      </c>
      <c r="G9" s="228" t="s">
        <v>410</v>
      </c>
      <c r="H9" s="228" t="s">
        <v>411</v>
      </c>
      <c r="I9" s="228" t="s">
        <v>412</v>
      </c>
      <c r="J9" s="228" t="s">
        <v>81</v>
      </c>
      <c r="K9" s="11"/>
      <c r="L9" s="239"/>
      <c r="M9" s="239"/>
      <c r="N9" s="239"/>
      <c r="O9" s="239"/>
      <c r="P9" s="239"/>
    </row>
    <row r="10" spans="1:16" ht="18.75" customHeight="1" x14ac:dyDescent="0.4">
      <c r="A10" s="239"/>
      <c r="B10" s="232">
        <v>1</v>
      </c>
      <c r="C10" s="224" t="s">
        <v>413</v>
      </c>
      <c r="D10" s="82"/>
      <c r="E10" s="74">
        <v>2649</v>
      </c>
      <c r="F10" s="74">
        <v>19713</v>
      </c>
      <c r="G10" s="82"/>
      <c r="H10" s="82"/>
      <c r="I10" s="75">
        <v>16611</v>
      </c>
      <c r="J10" s="75">
        <v>10669</v>
      </c>
      <c r="K10" s="239"/>
      <c r="L10" s="239"/>
      <c r="M10" s="239"/>
      <c r="N10" s="239"/>
      <c r="O10" s="239"/>
      <c r="P10" s="239"/>
    </row>
    <row r="11" spans="1:16" ht="18.75" customHeight="1" x14ac:dyDescent="0.4">
      <c r="A11" s="239"/>
      <c r="B11" s="232">
        <v>2</v>
      </c>
      <c r="C11" s="224" t="s">
        <v>414</v>
      </c>
      <c r="D11" s="75"/>
      <c r="E11" s="82"/>
      <c r="F11" s="82"/>
      <c r="G11" s="82"/>
      <c r="H11" s="82"/>
      <c r="I11" s="75"/>
      <c r="J11" s="75"/>
      <c r="K11" s="239"/>
      <c r="L11" s="239"/>
      <c r="M11" s="239"/>
      <c r="N11" s="239"/>
      <c r="O11" s="239"/>
      <c r="P11" s="239"/>
    </row>
    <row r="12" spans="1:16" ht="16.5" customHeight="1" x14ac:dyDescent="0.4">
      <c r="A12" s="239"/>
      <c r="B12" s="232">
        <v>3</v>
      </c>
      <c r="C12" s="224" t="s">
        <v>415</v>
      </c>
      <c r="D12" s="82"/>
      <c r="E12" s="75"/>
      <c r="F12" s="82"/>
      <c r="G12" s="82"/>
      <c r="H12" s="75"/>
      <c r="I12" s="75"/>
      <c r="J12" s="75"/>
      <c r="K12" s="239"/>
      <c r="L12" s="239"/>
      <c r="M12" s="239"/>
      <c r="N12" s="239"/>
      <c r="O12" s="239"/>
      <c r="P12" s="239"/>
    </row>
    <row r="13" spans="1:16" ht="20.7" x14ac:dyDescent="0.4">
      <c r="A13" s="239"/>
      <c r="B13" s="232">
        <v>4</v>
      </c>
      <c r="C13" s="224" t="s">
        <v>416</v>
      </c>
      <c r="D13" s="82"/>
      <c r="E13" s="82"/>
      <c r="F13" s="82"/>
      <c r="G13" s="75"/>
      <c r="H13" s="75"/>
      <c r="I13" s="75"/>
      <c r="J13" s="75"/>
      <c r="K13" s="239"/>
      <c r="L13" s="239"/>
      <c r="M13" s="239"/>
      <c r="N13" s="239"/>
      <c r="O13" s="239"/>
      <c r="P13" s="239"/>
    </row>
    <row r="14" spans="1:16" ht="24" customHeight="1" x14ac:dyDescent="0.4">
      <c r="A14" s="239"/>
      <c r="B14" s="232">
        <v>5</v>
      </c>
      <c r="C14" s="42" t="s">
        <v>417</v>
      </c>
      <c r="D14" s="82"/>
      <c r="E14" s="82"/>
      <c r="F14" s="82"/>
      <c r="G14" s="75"/>
      <c r="H14" s="75"/>
      <c r="I14" s="69"/>
      <c r="J14" s="69"/>
      <c r="K14" s="239"/>
      <c r="L14" s="239"/>
      <c r="M14" s="239"/>
      <c r="N14" s="239"/>
      <c r="O14" s="239"/>
      <c r="P14" s="239"/>
    </row>
    <row r="15" spans="1:16" ht="20.7" x14ac:dyDescent="0.4">
      <c r="A15" s="239"/>
      <c r="B15" s="232">
        <v>6</v>
      </c>
      <c r="C15" s="42" t="s">
        <v>418</v>
      </c>
      <c r="D15" s="82"/>
      <c r="E15" s="82"/>
      <c r="F15" s="82"/>
      <c r="G15" s="75"/>
      <c r="H15" s="75"/>
      <c r="I15" s="75">
        <v>16611</v>
      </c>
      <c r="J15" s="75">
        <v>10669</v>
      </c>
      <c r="K15" s="239"/>
      <c r="L15" s="239"/>
      <c r="M15" s="239"/>
      <c r="N15" s="239"/>
      <c r="O15" s="239"/>
      <c r="P15" s="239"/>
    </row>
    <row r="16" spans="1:16" ht="20.7" x14ac:dyDescent="0.4">
      <c r="A16" s="239"/>
      <c r="B16" s="232">
        <v>7</v>
      </c>
      <c r="C16" s="42" t="s">
        <v>419</v>
      </c>
      <c r="D16" s="82"/>
      <c r="E16" s="82"/>
      <c r="F16" s="82"/>
      <c r="G16" s="75"/>
      <c r="H16" s="75"/>
      <c r="I16" s="75"/>
      <c r="J16" s="75"/>
      <c r="K16" s="239"/>
      <c r="L16" s="239"/>
      <c r="M16" s="239"/>
      <c r="N16" s="239"/>
      <c r="O16" s="239"/>
      <c r="P16" s="239"/>
    </row>
    <row r="17" spans="1:16" ht="20.7" x14ac:dyDescent="0.4">
      <c r="A17" s="239"/>
      <c r="B17" s="232">
        <v>8</v>
      </c>
      <c r="C17" s="224" t="s">
        <v>420</v>
      </c>
      <c r="D17" s="82"/>
      <c r="E17" s="82"/>
      <c r="F17" s="82"/>
      <c r="G17" s="82"/>
      <c r="H17" s="82"/>
      <c r="I17" s="75">
        <v>16611</v>
      </c>
      <c r="J17" s="75">
        <v>10669</v>
      </c>
      <c r="K17" s="239"/>
      <c r="L17" s="239"/>
      <c r="M17" s="239"/>
      <c r="N17" s="239"/>
      <c r="O17" s="239"/>
      <c r="P17" s="239"/>
    </row>
    <row r="18" spans="1:16" ht="31" x14ac:dyDescent="0.4">
      <c r="A18" s="239"/>
      <c r="B18" s="232">
        <v>9</v>
      </c>
      <c r="C18" s="224" t="s">
        <v>421</v>
      </c>
      <c r="D18" s="82"/>
      <c r="E18" s="82"/>
      <c r="F18" s="82"/>
      <c r="G18" s="82"/>
      <c r="H18" s="82"/>
      <c r="I18" s="75"/>
      <c r="J18" s="75"/>
      <c r="K18" s="239"/>
      <c r="L18" s="239"/>
      <c r="M18" s="239"/>
      <c r="N18" s="239"/>
      <c r="O18" s="239"/>
      <c r="P18" s="239"/>
    </row>
    <row r="19" spans="1:16" ht="18" customHeight="1" x14ac:dyDescent="0.4">
      <c r="A19" s="239"/>
      <c r="B19" s="232">
        <v>10</v>
      </c>
      <c r="C19" s="224" t="s">
        <v>422</v>
      </c>
      <c r="D19" s="82"/>
      <c r="E19" s="82"/>
      <c r="F19" s="82"/>
      <c r="G19" s="82"/>
      <c r="H19" s="82"/>
      <c r="I19" s="75"/>
      <c r="J19" s="75"/>
      <c r="K19" s="239"/>
      <c r="L19" s="239"/>
      <c r="M19" s="239"/>
      <c r="N19" s="239"/>
      <c r="O19" s="239"/>
      <c r="P19" s="239"/>
    </row>
    <row r="20" spans="1:16" ht="23.25" customHeight="1" x14ac:dyDescent="0.4">
      <c r="A20" s="239"/>
      <c r="B20" s="55">
        <v>11</v>
      </c>
      <c r="C20" s="56" t="s">
        <v>77</v>
      </c>
      <c r="D20" s="83"/>
      <c r="E20" s="83"/>
      <c r="F20" s="83"/>
      <c r="G20" s="83"/>
      <c r="H20" s="83"/>
      <c r="I20" s="83"/>
      <c r="J20" s="77">
        <v>10669</v>
      </c>
      <c r="K20" s="239"/>
      <c r="L20" s="239"/>
      <c r="M20" s="239"/>
      <c r="N20" s="239"/>
      <c r="O20" s="239"/>
      <c r="P20" s="239"/>
    </row>
    <row r="21" spans="1:16" x14ac:dyDescent="0.4">
      <c r="A21" s="239"/>
      <c r="B21" s="239"/>
      <c r="C21" s="239"/>
      <c r="D21" s="239"/>
      <c r="E21" s="239"/>
      <c r="F21" s="239"/>
      <c r="G21" s="239"/>
      <c r="H21" s="239"/>
      <c r="I21" s="239"/>
      <c r="J21" s="239"/>
      <c r="K21" s="239"/>
      <c r="L21" s="239"/>
      <c r="M21" s="239"/>
      <c r="N21" s="239"/>
      <c r="O21" s="239"/>
      <c r="P21" s="239"/>
    </row>
    <row r="22" spans="1:16" x14ac:dyDescent="0.4">
      <c r="A22" s="239"/>
      <c r="B22" s="239"/>
      <c r="C22" s="239"/>
      <c r="D22" s="239"/>
      <c r="E22" s="239"/>
      <c r="F22" s="239"/>
      <c r="G22" s="239"/>
      <c r="H22" s="239"/>
      <c r="I22" s="239"/>
      <c r="J22" s="239"/>
      <c r="K22" s="239"/>
      <c r="L22" s="239"/>
      <c r="M22" s="239"/>
      <c r="N22" s="239"/>
      <c r="O22" s="239"/>
      <c r="P22" s="239"/>
    </row>
    <row r="23" spans="1:16" x14ac:dyDescent="0.4">
      <c r="A23" s="239"/>
      <c r="B23" s="239"/>
      <c r="C23" s="239"/>
      <c r="D23" s="239"/>
      <c r="E23" s="239"/>
      <c r="F23" s="239"/>
      <c r="G23" s="239"/>
      <c r="H23" s="239"/>
      <c r="I23" s="239"/>
      <c r="J23" s="239"/>
      <c r="K23" s="239"/>
      <c r="L23" s="239"/>
      <c r="M23" s="239"/>
      <c r="N23" s="239"/>
      <c r="O23" s="239"/>
      <c r="P23" s="239"/>
    </row>
    <row r="24" spans="1:16" x14ac:dyDescent="0.4">
      <c r="A24" s="239"/>
      <c r="B24" s="239"/>
      <c r="C24" s="239"/>
      <c r="D24" s="239"/>
      <c r="E24" s="239"/>
      <c r="F24" s="239"/>
      <c r="G24" s="239"/>
      <c r="H24" s="239"/>
      <c r="I24" s="239"/>
      <c r="J24" s="239"/>
      <c r="K24" s="239"/>
      <c r="L24" s="239"/>
      <c r="M24" s="239"/>
      <c r="N24" s="239"/>
      <c r="O24" s="239"/>
      <c r="P24" s="239"/>
    </row>
    <row r="25" spans="1:16" x14ac:dyDescent="0.4">
      <c r="A25" s="239"/>
      <c r="B25" s="239"/>
      <c r="C25" s="239"/>
      <c r="D25" s="239"/>
      <c r="E25" s="239"/>
      <c r="F25" s="239"/>
      <c r="G25" s="239"/>
      <c r="H25" s="239"/>
      <c r="I25" s="239"/>
      <c r="J25" s="239"/>
      <c r="K25" s="239"/>
      <c r="L25" s="239"/>
      <c r="M25" s="239"/>
      <c r="N25" s="239"/>
      <c r="O25" s="239"/>
      <c r="P25" s="239"/>
    </row>
    <row r="26" spans="1:16" x14ac:dyDescent="0.4">
      <c r="A26" s="239"/>
      <c r="B26" s="239"/>
      <c r="C26" s="239"/>
      <c r="D26" s="239"/>
      <c r="E26" s="239"/>
      <c r="F26" s="239"/>
      <c r="G26" s="239"/>
      <c r="H26" s="239"/>
      <c r="I26" s="239"/>
      <c r="J26" s="239"/>
      <c r="K26" s="239"/>
      <c r="L26" s="239"/>
      <c r="M26" s="239"/>
      <c r="N26" s="239"/>
      <c r="O26" s="239"/>
      <c r="P26" s="239"/>
    </row>
    <row r="27" spans="1:16" x14ac:dyDescent="0.4">
      <c r="A27" s="239"/>
      <c r="B27" s="239"/>
      <c r="C27" s="239"/>
      <c r="D27" s="239"/>
      <c r="E27" s="239"/>
      <c r="F27" s="239"/>
      <c r="G27" s="239"/>
      <c r="H27" s="239"/>
      <c r="I27" s="239"/>
      <c r="J27" s="239"/>
      <c r="K27" s="239"/>
      <c r="L27" s="239"/>
      <c r="M27" s="239"/>
      <c r="N27" s="239"/>
      <c r="O27" s="239"/>
      <c r="P27" s="239"/>
    </row>
    <row r="28" spans="1:16" x14ac:dyDescent="0.4">
      <c r="A28" s="239"/>
      <c r="B28" s="239"/>
      <c r="C28" s="239"/>
      <c r="D28" s="239"/>
      <c r="E28" s="239"/>
      <c r="F28" s="239"/>
      <c r="G28" s="239"/>
      <c r="H28" s="239"/>
      <c r="I28" s="239"/>
      <c r="J28" s="239"/>
      <c r="K28" s="239"/>
      <c r="L28" s="239"/>
      <c r="M28" s="239"/>
      <c r="N28" s="239"/>
      <c r="O28" s="239"/>
      <c r="P28" s="239"/>
    </row>
    <row r="29" spans="1:16" x14ac:dyDescent="0.4">
      <c r="A29" s="239"/>
      <c r="B29" s="239"/>
      <c r="C29" s="239"/>
      <c r="D29" s="239"/>
      <c r="E29" s="239"/>
      <c r="F29" s="239"/>
      <c r="G29" s="239"/>
      <c r="H29" s="239"/>
      <c r="I29" s="239"/>
      <c r="J29" s="239"/>
      <c r="K29" s="239"/>
      <c r="L29" s="239"/>
      <c r="M29" s="239"/>
      <c r="N29" s="239"/>
      <c r="O29" s="239"/>
      <c r="P29" s="239"/>
    </row>
    <row r="30" spans="1:16" x14ac:dyDescent="0.4">
      <c r="A30" s="239"/>
      <c r="B30" s="239"/>
      <c r="C30" s="239"/>
      <c r="D30" s="239"/>
      <c r="E30" s="239"/>
      <c r="F30" s="239"/>
      <c r="G30" s="239"/>
      <c r="H30" s="239"/>
      <c r="I30" s="239"/>
      <c r="J30" s="239"/>
      <c r="K30" s="239"/>
      <c r="L30" s="239"/>
      <c r="M30" s="239"/>
      <c r="N30" s="239"/>
      <c r="O30" s="239"/>
      <c r="P30" s="239"/>
    </row>
    <row r="31" spans="1:16" x14ac:dyDescent="0.4">
      <c r="A31" s="239"/>
      <c r="B31" s="239"/>
      <c r="C31" s="239"/>
      <c r="D31" s="239"/>
      <c r="E31" s="239"/>
      <c r="F31" s="239"/>
      <c r="G31" s="239"/>
      <c r="H31" s="239"/>
      <c r="I31" s="239"/>
      <c r="J31" s="239"/>
      <c r="K31" s="239"/>
      <c r="L31" s="239"/>
      <c r="M31" s="239"/>
      <c r="N31" s="239"/>
      <c r="O31" s="239"/>
      <c r="P31" s="239"/>
    </row>
    <row r="32" spans="1:16" x14ac:dyDescent="0.4">
      <c r="A32" s="239"/>
      <c r="B32" s="239"/>
      <c r="C32" s="239"/>
      <c r="D32" s="239"/>
      <c r="E32" s="239"/>
      <c r="F32" s="239"/>
      <c r="G32" s="239"/>
      <c r="H32" s="239"/>
      <c r="I32" s="239"/>
      <c r="J32" s="239"/>
      <c r="K32" s="239"/>
      <c r="L32" s="239"/>
      <c r="M32" s="239"/>
      <c r="N32" s="239"/>
      <c r="O32" s="239"/>
      <c r="P32" s="239"/>
    </row>
    <row r="33" spans="1:16" x14ac:dyDescent="0.4">
      <c r="A33" s="239"/>
      <c r="B33" s="239"/>
      <c r="C33" s="239"/>
      <c r="D33" s="239"/>
      <c r="E33" s="239"/>
      <c r="F33" s="239"/>
      <c r="G33" s="239"/>
      <c r="H33" s="239"/>
      <c r="I33" s="239"/>
      <c r="J33" s="239"/>
      <c r="K33" s="239"/>
      <c r="L33" s="239"/>
      <c r="M33" s="239"/>
      <c r="N33" s="239"/>
      <c r="O33" s="239"/>
      <c r="P33" s="239"/>
    </row>
    <row r="34" spans="1:16" x14ac:dyDescent="0.4">
      <c r="A34" s="239"/>
      <c r="B34" s="239"/>
      <c r="C34" s="239"/>
      <c r="D34" s="239"/>
      <c r="E34" s="239"/>
      <c r="F34" s="239"/>
      <c r="G34" s="239"/>
      <c r="H34" s="239"/>
      <c r="I34" s="239"/>
      <c r="J34" s="239"/>
      <c r="K34" s="239"/>
      <c r="L34" s="239"/>
      <c r="M34" s="239"/>
      <c r="N34" s="239"/>
      <c r="O34" s="239"/>
      <c r="P34" s="239"/>
    </row>
    <row r="35" spans="1:16" x14ac:dyDescent="0.4">
      <c r="A35" s="239"/>
      <c r="B35" s="239"/>
      <c r="C35" s="239"/>
      <c r="D35" s="239"/>
      <c r="E35" s="239"/>
      <c r="F35" s="239"/>
      <c r="G35" s="239"/>
      <c r="H35" s="239"/>
      <c r="I35" s="239"/>
      <c r="J35" s="239"/>
      <c r="K35" s="239"/>
      <c r="L35" s="239"/>
      <c r="M35" s="239"/>
      <c r="N35" s="239"/>
      <c r="O35" s="239"/>
      <c r="P35" s="239"/>
    </row>
    <row r="36" spans="1:16" x14ac:dyDescent="0.4">
      <c r="A36" s="239"/>
      <c r="B36" s="239"/>
      <c r="C36" s="239"/>
      <c r="D36" s="239"/>
      <c r="E36" s="239"/>
      <c r="F36" s="239"/>
      <c r="G36" s="239"/>
      <c r="H36" s="239"/>
      <c r="I36" s="239"/>
      <c r="J36" s="239"/>
      <c r="K36" s="239"/>
      <c r="L36" s="239"/>
      <c r="M36" s="239"/>
      <c r="N36" s="239"/>
      <c r="O36" s="239"/>
      <c r="P36" s="239"/>
    </row>
    <row r="37" spans="1:16" x14ac:dyDescent="0.4">
      <c r="A37" s="239"/>
      <c r="B37" s="239"/>
      <c r="C37" s="239"/>
      <c r="D37" s="239"/>
      <c r="E37" s="239"/>
      <c r="F37" s="239"/>
      <c r="G37" s="239"/>
      <c r="H37" s="239"/>
      <c r="I37" s="239"/>
      <c r="J37" s="239"/>
      <c r="K37" s="239"/>
      <c r="L37" s="239"/>
      <c r="M37" s="239"/>
      <c r="N37" s="239"/>
      <c r="O37" s="239"/>
      <c r="P37" s="239"/>
    </row>
    <row r="38" spans="1:16" x14ac:dyDescent="0.4">
      <c r="A38" s="239"/>
      <c r="B38" s="239"/>
      <c r="C38" s="239"/>
      <c r="D38" s="239"/>
      <c r="E38" s="239"/>
      <c r="F38" s="239"/>
      <c r="G38" s="239"/>
      <c r="H38" s="239"/>
      <c r="I38" s="239"/>
      <c r="J38" s="239"/>
      <c r="K38" s="239"/>
      <c r="L38" s="239"/>
      <c r="M38" s="239"/>
      <c r="N38" s="239"/>
      <c r="O38" s="239"/>
      <c r="P38" s="239"/>
    </row>
    <row r="39" spans="1:16" x14ac:dyDescent="0.4">
      <c r="A39" s="239"/>
      <c r="B39" s="239"/>
      <c r="C39" s="239"/>
      <c r="D39" s="239"/>
      <c r="E39" s="239"/>
      <c r="F39" s="239"/>
      <c r="G39" s="239"/>
      <c r="H39" s="239"/>
      <c r="I39" s="239"/>
      <c r="J39" s="239"/>
      <c r="K39" s="239"/>
      <c r="L39" s="239"/>
      <c r="M39" s="239"/>
      <c r="N39" s="239"/>
      <c r="O39" s="239"/>
      <c r="P39" s="239"/>
    </row>
    <row r="40" spans="1:16" x14ac:dyDescent="0.4">
      <c r="A40" s="239"/>
      <c r="B40" s="239"/>
      <c r="C40" s="239"/>
      <c r="D40" s="239"/>
      <c r="E40" s="239"/>
      <c r="F40" s="239"/>
      <c r="G40" s="239"/>
      <c r="H40" s="239"/>
      <c r="I40" s="239"/>
      <c r="J40" s="239"/>
      <c r="K40" s="239"/>
      <c r="L40" s="239"/>
      <c r="M40" s="239"/>
      <c r="N40" s="239"/>
      <c r="O40" s="239"/>
      <c r="P40" s="239"/>
    </row>
    <row r="41" spans="1:16" x14ac:dyDescent="0.4">
      <c r="A41" s="239"/>
      <c r="B41" s="239"/>
      <c r="C41" s="239"/>
      <c r="D41" s="239"/>
      <c r="E41" s="239"/>
      <c r="F41" s="239"/>
      <c r="G41" s="239"/>
      <c r="H41" s="239"/>
      <c r="I41" s="239"/>
      <c r="J41" s="239"/>
      <c r="K41" s="239"/>
      <c r="L41" s="239"/>
      <c r="M41" s="239"/>
      <c r="N41" s="239"/>
      <c r="O41" s="239"/>
      <c r="P41" s="239"/>
    </row>
    <row r="42" spans="1:16" x14ac:dyDescent="0.4">
      <c r="A42" s="239"/>
      <c r="B42" s="239"/>
      <c r="C42" s="239"/>
      <c r="D42" s="239"/>
      <c r="E42" s="239"/>
      <c r="F42" s="239"/>
      <c r="G42" s="239"/>
      <c r="H42" s="239"/>
      <c r="I42" s="239"/>
      <c r="J42" s="239"/>
      <c r="K42" s="239"/>
      <c r="L42" s="239"/>
      <c r="M42" s="239"/>
      <c r="N42" s="239"/>
      <c r="O42" s="239"/>
      <c r="P42" s="239"/>
    </row>
    <row r="43" spans="1:16" x14ac:dyDescent="0.4">
      <c r="A43" s="239"/>
      <c r="B43" s="239"/>
      <c r="C43" s="239"/>
      <c r="D43" s="239"/>
      <c r="E43" s="239"/>
      <c r="F43" s="239"/>
      <c r="G43" s="239"/>
      <c r="H43" s="239"/>
      <c r="I43" s="239"/>
      <c r="J43" s="239"/>
      <c r="K43" s="239"/>
      <c r="L43" s="239"/>
      <c r="M43" s="239"/>
      <c r="N43" s="239"/>
      <c r="O43" s="239"/>
      <c r="P43" s="239"/>
    </row>
    <row r="44" spans="1:16" x14ac:dyDescent="0.4">
      <c r="A44" s="239"/>
      <c r="B44" s="239"/>
      <c r="C44" s="239"/>
      <c r="D44" s="239"/>
      <c r="E44" s="239"/>
      <c r="F44" s="239"/>
      <c r="G44" s="239"/>
      <c r="H44" s="239"/>
      <c r="I44" s="239"/>
      <c r="J44" s="239"/>
      <c r="K44" s="239"/>
      <c r="L44" s="239"/>
      <c r="M44" s="239"/>
      <c r="N44" s="239"/>
      <c r="O44" s="239"/>
      <c r="P44" s="239"/>
    </row>
    <row r="45" spans="1:16" x14ac:dyDescent="0.4">
      <c r="A45" s="239"/>
      <c r="B45" s="239"/>
      <c r="C45" s="239"/>
      <c r="D45" s="239"/>
      <c r="E45" s="239"/>
      <c r="F45" s="239"/>
      <c r="G45" s="239"/>
      <c r="H45" s="239"/>
      <c r="I45" s="239"/>
      <c r="J45" s="239"/>
      <c r="K45" s="239"/>
      <c r="L45" s="239"/>
      <c r="M45" s="239"/>
      <c r="N45" s="239"/>
      <c r="O45" s="239"/>
      <c r="P45" s="239"/>
    </row>
    <row r="46" spans="1:16" x14ac:dyDescent="0.4">
      <c r="A46" s="239"/>
      <c r="B46" s="239"/>
      <c r="C46" s="239"/>
      <c r="D46" s="239"/>
      <c r="E46" s="239"/>
      <c r="F46" s="239"/>
      <c r="G46" s="239"/>
      <c r="H46" s="239"/>
      <c r="I46" s="239"/>
      <c r="J46" s="239"/>
      <c r="K46" s="239"/>
      <c r="L46" s="239"/>
      <c r="M46" s="239"/>
      <c r="N46" s="239"/>
      <c r="O46" s="239"/>
      <c r="P46" s="239"/>
    </row>
    <row r="47" spans="1:16" x14ac:dyDescent="0.4">
      <c r="A47" s="239"/>
      <c r="B47" s="239"/>
      <c r="C47" s="239"/>
      <c r="D47" s="239"/>
      <c r="E47" s="239"/>
      <c r="F47" s="239"/>
      <c r="G47" s="239"/>
      <c r="H47" s="239"/>
      <c r="I47" s="239"/>
      <c r="J47" s="239"/>
      <c r="K47" s="239"/>
      <c r="L47" s="239"/>
      <c r="M47" s="239"/>
      <c r="N47" s="239"/>
      <c r="O47" s="239"/>
      <c r="P47" s="239"/>
    </row>
    <row r="48" spans="1:16" x14ac:dyDescent="0.4">
      <c r="A48" s="239"/>
      <c r="B48" s="239"/>
      <c r="C48" s="239"/>
      <c r="D48" s="239"/>
      <c r="E48" s="239"/>
      <c r="F48" s="239"/>
      <c r="G48" s="239"/>
      <c r="H48" s="239"/>
      <c r="I48" s="239"/>
      <c r="J48" s="239"/>
      <c r="K48" s="239"/>
      <c r="L48" s="239"/>
      <c r="M48" s="239"/>
      <c r="N48" s="239"/>
      <c r="O48" s="239"/>
      <c r="P48" s="239"/>
    </row>
    <row r="49" spans="1:16" x14ac:dyDescent="0.4">
      <c r="A49" s="239"/>
      <c r="B49" s="239"/>
      <c r="C49" s="239"/>
      <c r="D49" s="239"/>
      <c r="E49" s="239"/>
      <c r="F49" s="239"/>
      <c r="G49" s="239"/>
      <c r="H49" s="239"/>
      <c r="I49" s="239"/>
      <c r="J49" s="239"/>
      <c r="K49" s="239"/>
      <c r="L49" s="239"/>
      <c r="M49" s="239"/>
      <c r="N49" s="239"/>
      <c r="O49" s="239"/>
      <c r="P49" s="239"/>
    </row>
    <row r="50" spans="1:16" x14ac:dyDescent="0.4">
      <c r="A50" s="239"/>
      <c r="B50" s="239"/>
      <c r="C50" s="239"/>
      <c r="D50" s="239"/>
      <c r="E50" s="239"/>
      <c r="F50" s="239"/>
      <c r="G50" s="239"/>
      <c r="H50" s="239"/>
      <c r="I50" s="239"/>
      <c r="J50" s="239"/>
      <c r="K50" s="239"/>
      <c r="L50" s="239"/>
      <c r="M50" s="239"/>
      <c r="N50" s="239"/>
      <c r="O50" s="239"/>
      <c r="P50" s="239"/>
    </row>
    <row r="51" spans="1:16" x14ac:dyDescent="0.4">
      <c r="A51" s="239"/>
      <c r="B51" s="239"/>
      <c r="C51" s="239"/>
      <c r="D51" s="239"/>
      <c r="E51" s="239"/>
      <c r="F51" s="239"/>
      <c r="G51" s="239"/>
      <c r="H51" s="239"/>
      <c r="I51" s="239"/>
      <c r="J51" s="239"/>
      <c r="K51" s="239"/>
      <c r="L51" s="239"/>
      <c r="M51" s="239"/>
      <c r="N51" s="239"/>
      <c r="O51" s="239"/>
      <c r="P51" s="239"/>
    </row>
    <row r="52" spans="1:16" x14ac:dyDescent="0.4">
      <c r="A52" s="239"/>
      <c r="B52" s="239"/>
      <c r="C52" s="239"/>
      <c r="D52" s="239"/>
      <c r="E52" s="239"/>
      <c r="F52" s="239"/>
      <c r="G52" s="239"/>
      <c r="H52" s="239"/>
      <c r="I52" s="239"/>
      <c r="J52" s="239"/>
      <c r="K52" s="239"/>
      <c r="L52" s="239"/>
      <c r="M52" s="239"/>
      <c r="N52" s="239"/>
      <c r="O52" s="239"/>
      <c r="P52" s="239"/>
    </row>
    <row r="53" spans="1:16" x14ac:dyDescent="0.4">
      <c r="A53" s="239"/>
      <c r="B53" s="239"/>
      <c r="C53" s="239"/>
      <c r="D53" s="239"/>
      <c r="E53" s="239"/>
      <c r="F53" s="239"/>
      <c r="G53" s="239"/>
      <c r="H53" s="239"/>
      <c r="I53" s="239"/>
      <c r="J53" s="239"/>
      <c r="K53" s="239"/>
      <c r="L53" s="239"/>
      <c r="M53" s="239"/>
      <c r="N53" s="239"/>
      <c r="O53" s="239"/>
      <c r="P53" s="239"/>
    </row>
    <row r="54" spans="1:16" x14ac:dyDescent="0.4">
      <c r="A54" s="239"/>
      <c r="B54" s="239"/>
      <c r="C54" s="239"/>
      <c r="D54" s="239"/>
      <c r="E54" s="239"/>
      <c r="F54" s="239"/>
      <c r="G54" s="239"/>
      <c r="H54" s="239"/>
      <c r="I54" s="239"/>
      <c r="J54" s="239"/>
      <c r="K54" s="239"/>
      <c r="L54" s="239"/>
      <c r="M54" s="239"/>
      <c r="N54" s="239"/>
      <c r="O54" s="239"/>
      <c r="P54" s="239"/>
    </row>
    <row r="55" spans="1:16" x14ac:dyDescent="0.4">
      <c r="A55" s="239"/>
      <c r="B55" s="239"/>
      <c r="C55" s="239"/>
      <c r="D55" s="239"/>
      <c r="E55" s="239"/>
      <c r="F55" s="239"/>
      <c r="G55" s="239"/>
      <c r="H55" s="239"/>
      <c r="I55" s="239"/>
      <c r="J55" s="239"/>
      <c r="K55" s="239"/>
      <c r="L55" s="239"/>
      <c r="M55" s="239"/>
      <c r="N55" s="239"/>
      <c r="O55" s="239"/>
      <c r="P55" s="239"/>
    </row>
    <row r="56" spans="1:16" x14ac:dyDescent="0.4">
      <c r="A56" s="239"/>
      <c r="B56" s="239"/>
      <c r="C56" s="239"/>
      <c r="D56" s="239"/>
      <c r="E56" s="239"/>
      <c r="F56" s="239"/>
      <c r="G56" s="239"/>
      <c r="H56" s="239"/>
      <c r="I56" s="239"/>
      <c r="J56" s="239"/>
      <c r="K56" s="239"/>
      <c r="L56" s="239"/>
      <c r="M56" s="239"/>
      <c r="N56" s="239"/>
      <c r="O56" s="239"/>
      <c r="P56" s="239"/>
    </row>
    <row r="57" spans="1:16" x14ac:dyDescent="0.4">
      <c r="A57" s="239"/>
      <c r="B57" s="239"/>
      <c r="C57" s="239"/>
      <c r="D57" s="239"/>
      <c r="E57" s="239"/>
      <c r="F57" s="239"/>
      <c r="G57" s="239"/>
      <c r="H57" s="239"/>
      <c r="I57" s="239"/>
      <c r="J57" s="239"/>
      <c r="K57" s="239"/>
      <c r="L57" s="239"/>
      <c r="M57" s="239"/>
      <c r="N57" s="239"/>
      <c r="O57" s="239"/>
      <c r="P57" s="239"/>
    </row>
    <row r="58" spans="1:16" x14ac:dyDescent="0.4">
      <c r="A58" s="239"/>
      <c r="B58" s="239"/>
      <c r="C58" s="239"/>
      <c r="D58" s="239"/>
      <c r="E58" s="239"/>
      <c r="F58" s="239"/>
      <c r="G58" s="239"/>
      <c r="H58" s="239"/>
      <c r="I58" s="239"/>
      <c r="J58" s="239"/>
      <c r="K58" s="239"/>
      <c r="L58" s="239"/>
      <c r="M58" s="239"/>
      <c r="N58" s="239"/>
      <c r="O58" s="239"/>
      <c r="P58" s="239"/>
    </row>
    <row r="59" spans="1:16" x14ac:dyDescent="0.4">
      <c r="A59" s="239"/>
      <c r="B59" s="239"/>
      <c r="C59" s="239"/>
      <c r="D59" s="239"/>
      <c r="E59" s="239"/>
      <c r="F59" s="239"/>
      <c r="G59" s="239"/>
      <c r="H59" s="239"/>
      <c r="I59" s="239"/>
      <c r="J59" s="239"/>
      <c r="K59" s="239"/>
      <c r="L59" s="239"/>
      <c r="M59" s="239"/>
      <c r="N59" s="239"/>
      <c r="O59" s="239"/>
      <c r="P59" s="239"/>
    </row>
    <row r="60" spans="1:16" x14ac:dyDescent="0.4">
      <c r="A60" s="239"/>
      <c r="B60" s="239"/>
      <c r="C60" s="239"/>
      <c r="D60" s="239"/>
      <c r="E60" s="239"/>
      <c r="F60" s="239"/>
      <c r="G60" s="239"/>
      <c r="H60" s="239"/>
      <c r="I60" s="239"/>
      <c r="J60" s="239"/>
      <c r="K60" s="239"/>
      <c r="L60" s="239"/>
      <c r="M60" s="239"/>
      <c r="N60" s="239"/>
      <c r="O60" s="239"/>
      <c r="P60" s="239"/>
    </row>
    <row r="61" spans="1:16" x14ac:dyDescent="0.4">
      <c r="A61" s="239"/>
      <c r="B61" s="239"/>
      <c r="C61" s="239"/>
      <c r="D61" s="239"/>
      <c r="E61" s="239"/>
      <c r="F61" s="239"/>
      <c r="G61" s="239"/>
      <c r="H61" s="239"/>
      <c r="I61" s="239"/>
      <c r="J61" s="239"/>
      <c r="K61" s="239"/>
      <c r="L61" s="239"/>
      <c r="M61" s="239"/>
      <c r="N61" s="239"/>
      <c r="O61" s="239"/>
      <c r="P61" s="239"/>
    </row>
    <row r="62" spans="1:16" x14ac:dyDescent="0.4">
      <c r="A62" s="239"/>
      <c r="B62" s="239"/>
      <c r="C62" s="239"/>
      <c r="D62" s="239"/>
      <c r="E62" s="239"/>
      <c r="F62" s="239"/>
      <c r="G62" s="239"/>
      <c r="H62" s="239"/>
      <c r="I62" s="239"/>
      <c r="J62" s="239"/>
      <c r="K62" s="239"/>
      <c r="L62" s="239"/>
      <c r="M62" s="239"/>
      <c r="N62" s="239"/>
      <c r="O62" s="239"/>
      <c r="P62" s="239"/>
    </row>
    <row r="63" spans="1:16" x14ac:dyDescent="0.4">
      <c r="A63" s="239"/>
      <c r="B63" s="239"/>
      <c r="C63" s="239"/>
      <c r="D63" s="239"/>
      <c r="E63" s="239"/>
      <c r="F63" s="239"/>
      <c r="G63" s="239"/>
      <c r="H63" s="239"/>
      <c r="I63" s="239"/>
      <c r="J63" s="239"/>
      <c r="K63" s="239"/>
      <c r="L63" s="239"/>
      <c r="M63" s="239"/>
      <c r="N63" s="239"/>
      <c r="O63" s="239"/>
      <c r="P63" s="239"/>
    </row>
    <row r="64" spans="1:16" x14ac:dyDescent="0.4">
      <c r="A64" s="239"/>
      <c r="B64" s="239"/>
      <c r="C64" s="239"/>
      <c r="D64" s="239"/>
      <c r="E64" s="239"/>
      <c r="F64" s="239"/>
      <c r="G64" s="239"/>
      <c r="H64" s="239"/>
      <c r="I64" s="239"/>
      <c r="J64" s="239"/>
      <c r="K64" s="239"/>
      <c r="L64" s="239"/>
      <c r="M64" s="239"/>
      <c r="N64" s="239"/>
      <c r="O64" s="239"/>
      <c r="P64" s="239"/>
    </row>
    <row r="65" spans="1:16" x14ac:dyDescent="0.4">
      <c r="A65" s="239"/>
      <c r="B65" s="239"/>
      <c r="C65" s="239"/>
      <c r="D65" s="239"/>
      <c r="E65" s="239"/>
      <c r="F65" s="239"/>
      <c r="G65" s="239"/>
      <c r="H65" s="239"/>
      <c r="I65" s="239"/>
      <c r="J65" s="239"/>
      <c r="K65" s="239"/>
      <c r="L65" s="239"/>
      <c r="M65" s="239"/>
      <c r="N65" s="239"/>
      <c r="O65" s="239"/>
      <c r="P65" s="239"/>
    </row>
    <row r="66" spans="1:16" x14ac:dyDescent="0.4">
      <c r="A66" s="239"/>
      <c r="B66" s="239"/>
      <c r="C66" s="239"/>
      <c r="D66" s="239"/>
      <c r="E66" s="239"/>
      <c r="F66" s="239"/>
      <c r="G66" s="239"/>
      <c r="H66" s="239"/>
      <c r="I66" s="239"/>
      <c r="J66" s="239"/>
      <c r="K66" s="239"/>
      <c r="L66" s="239"/>
      <c r="M66" s="239"/>
      <c r="N66" s="239"/>
      <c r="O66" s="239"/>
      <c r="P66" s="239"/>
    </row>
    <row r="67" spans="1:16" x14ac:dyDescent="0.4">
      <c r="A67" s="239"/>
      <c r="B67" s="239"/>
      <c r="C67" s="239"/>
      <c r="D67" s="239"/>
      <c r="E67" s="239"/>
      <c r="F67" s="239"/>
      <c r="G67" s="239"/>
      <c r="H67" s="239"/>
      <c r="I67" s="239"/>
      <c r="J67" s="239"/>
      <c r="K67" s="239"/>
      <c r="L67" s="239"/>
      <c r="M67" s="239"/>
      <c r="N67" s="239"/>
      <c r="O67" s="239"/>
      <c r="P67" s="239"/>
    </row>
    <row r="68" spans="1:16" x14ac:dyDescent="0.4">
      <c r="A68" s="239"/>
      <c r="B68" s="239"/>
      <c r="C68" s="239"/>
      <c r="D68" s="239"/>
      <c r="E68" s="239"/>
      <c r="F68" s="239"/>
      <c r="G68" s="239"/>
      <c r="H68" s="239"/>
      <c r="I68" s="239"/>
      <c r="J68" s="239"/>
      <c r="K68" s="239"/>
      <c r="L68" s="239"/>
      <c r="M68" s="239"/>
      <c r="N68" s="239"/>
      <c r="O68" s="239"/>
      <c r="P68" s="239"/>
    </row>
    <row r="69" spans="1:16" x14ac:dyDescent="0.4">
      <c r="A69" s="239"/>
      <c r="B69" s="239"/>
      <c r="C69" s="239"/>
      <c r="D69" s="239"/>
      <c r="E69" s="239"/>
      <c r="F69" s="239"/>
      <c r="G69" s="239"/>
      <c r="H69" s="239"/>
      <c r="I69" s="239"/>
      <c r="J69" s="239"/>
      <c r="K69" s="239"/>
      <c r="L69" s="239"/>
      <c r="M69" s="239"/>
      <c r="N69" s="239"/>
      <c r="O69" s="239"/>
      <c r="P69" s="239"/>
    </row>
    <row r="70" spans="1:16" x14ac:dyDescent="0.4">
      <c r="A70" s="239"/>
      <c r="B70" s="239"/>
      <c r="C70" s="239"/>
      <c r="D70" s="239"/>
      <c r="E70" s="239"/>
      <c r="F70" s="239"/>
      <c r="G70" s="239"/>
      <c r="H70" s="239"/>
      <c r="I70" s="239"/>
      <c r="J70" s="239"/>
      <c r="K70" s="239"/>
      <c r="L70" s="239"/>
      <c r="M70" s="239"/>
      <c r="N70" s="239"/>
      <c r="O70" s="239"/>
      <c r="P70" s="239"/>
    </row>
    <row r="71" spans="1:16" x14ac:dyDescent="0.4">
      <c r="A71" s="239"/>
      <c r="B71" s="239"/>
      <c r="C71" s="239"/>
      <c r="D71" s="239"/>
      <c r="E71" s="239"/>
      <c r="F71" s="239"/>
      <c r="G71" s="239"/>
      <c r="H71" s="239"/>
      <c r="I71" s="239"/>
      <c r="J71" s="239"/>
      <c r="K71" s="239"/>
      <c r="L71" s="239"/>
      <c r="M71" s="239"/>
      <c r="N71" s="239"/>
      <c r="O71" s="239"/>
      <c r="P71" s="239"/>
    </row>
    <row r="72" spans="1:16" x14ac:dyDescent="0.4">
      <c r="A72" s="239"/>
      <c r="B72" s="239"/>
      <c r="C72" s="239"/>
      <c r="D72" s="239"/>
      <c r="E72" s="239"/>
      <c r="F72" s="239"/>
      <c r="G72" s="239"/>
      <c r="H72" s="239"/>
      <c r="I72" s="239"/>
      <c r="J72" s="239"/>
      <c r="K72" s="239"/>
      <c r="L72" s="239"/>
      <c r="M72" s="239"/>
      <c r="N72" s="239"/>
      <c r="O72" s="239"/>
      <c r="P72" s="239"/>
    </row>
    <row r="73" spans="1:16" x14ac:dyDescent="0.4">
      <c r="A73" s="239"/>
      <c r="B73" s="239"/>
      <c r="C73" s="239"/>
      <c r="D73" s="239"/>
      <c r="E73" s="239"/>
      <c r="F73" s="239"/>
      <c r="G73" s="239"/>
      <c r="H73" s="239"/>
      <c r="I73" s="239"/>
      <c r="J73" s="239"/>
      <c r="K73" s="239"/>
      <c r="L73" s="239"/>
      <c r="M73" s="239"/>
      <c r="N73" s="239"/>
      <c r="O73" s="239"/>
      <c r="P73" s="239"/>
    </row>
    <row r="74" spans="1:16" x14ac:dyDescent="0.4">
      <c r="A74" s="239"/>
      <c r="B74" s="239"/>
      <c r="C74" s="239"/>
      <c r="D74" s="239"/>
      <c r="E74" s="239"/>
      <c r="F74" s="239"/>
      <c r="G74" s="239"/>
      <c r="H74" s="239"/>
      <c r="I74" s="239"/>
      <c r="J74" s="239"/>
      <c r="K74" s="239"/>
      <c r="L74" s="239"/>
      <c r="M74" s="239"/>
      <c r="N74" s="239"/>
      <c r="O74" s="239"/>
      <c r="P74" s="239"/>
    </row>
    <row r="75" spans="1:16" x14ac:dyDescent="0.4">
      <c r="A75" s="239"/>
      <c r="B75" s="239"/>
      <c r="C75" s="239"/>
      <c r="D75" s="239"/>
      <c r="E75" s="239"/>
      <c r="F75" s="239"/>
      <c r="G75" s="239"/>
      <c r="H75" s="239"/>
      <c r="I75" s="239"/>
      <c r="J75" s="239"/>
      <c r="K75" s="239"/>
      <c r="L75" s="239"/>
      <c r="M75" s="239"/>
      <c r="N75" s="239"/>
      <c r="O75" s="239"/>
      <c r="P75" s="239"/>
    </row>
    <row r="76" spans="1:16" x14ac:dyDescent="0.4">
      <c r="A76" s="239"/>
      <c r="B76" s="239"/>
      <c r="C76" s="239"/>
      <c r="D76" s="239"/>
      <c r="E76" s="239"/>
      <c r="F76" s="239"/>
      <c r="G76" s="239"/>
      <c r="H76" s="239"/>
      <c r="I76" s="239"/>
      <c r="J76" s="239"/>
      <c r="K76" s="239"/>
      <c r="L76" s="239"/>
      <c r="M76" s="239"/>
      <c r="N76" s="239"/>
      <c r="O76" s="239"/>
      <c r="P76" s="239"/>
    </row>
    <row r="77" spans="1:16" x14ac:dyDescent="0.4">
      <c r="A77" s="239"/>
      <c r="B77" s="239"/>
      <c r="C77" s="239"/>
      <c r="D77" s="239"/>
      <c r="E77" s="239"/>
      <c r="F77" s="239"/>
      <c r="G77" s="239"/>
      <c r="H77" s="239"/>
      <c r="I77" s="239"/>
      <c r="J77" s="239"/>
      <c r="K77" s="239"/>
      <c r="L77" s="239"/>
      <c r="M77" s="239"/>
      <c r="N77" s="239"/>
      <c r="O77" s="239"/>
      <c r="P77" s="239"/>
    </row>
    <row r="78" spans="1:16" x14ac:dyDescent="0.4">
      <c r="A78" s="239"/>
      <c r="B78" s="239"/>
      <c r="C78" s="239"/>
      <c r="D78" s="239"/>
      <c r="E78" s="239"/>
      <c r="F78" s="239"/>
      <c r="G78" s="239"/>
      <c r="H78" s="239"/>
      <c r="I78" s="239"/>
      <c r="J78" s="239"/>
      <c r="K78" s="239"/>
      <c r="L78" s="239"/>
      <c r="M78" s="239"/>
      <c r="N78" s="239"/>
      <c r="O78" s="239"/>
      <c r="P78" s="239"/>
    </row>
    <row r="79" spans="1:16" x14ac:dyDescent="0.4">
      <c r="A79" s="239"/>
      <c r="B79" s="239"/>
      <c r="C79" s="239"/>
      <c r="D79" s="239"/>
      <c r="E79" s="239"/>
      <c r="F79" s="239"/>
      <c r="G79" s="239"/>
      <c r="H79" s="239"/>
      <c r="I79" s="239"/>
      <c r="J79" s="239"/>
      <c r="K79" s="239"/>
      <c r="L79" s="239"/>
      <c r="M79" s="239"/>
      <c r="N79" s="239"/>
      <c r="O79" s="239"/>
      <c r="P79" s="239"/>
    </row>
    <row r="80" spans="1:16" x14ac:dyDescent="0.4">
      <c r="A80" s="239"/>
      <c r="B80" s="239"/>
      <c r="C80" s="239"/>
      <c r="D80" s="239"/>
      <c r="E80" s="239"/>
      <c r="F80" s="239"/>
      <c r="G80" s="239"/>
      <c r="H80" s="239"/>
      <c r="I80" s="239"/>
      <c r="J80" s="239"/>
      <c r="K80" s="239"/>
      <c r="L80" s="239"/>
      <c r="M80" s="239"/>
      <c r="N80" s="239"/>
      <c r="O80" s="239"/>
      <c r="P80" s="239"/>
    </row>
    <row r="81" spans="1:16" x14ac:dyDescent="0.4">
      <c r="A81" s="239"/>
      <c r="B81" s="239"/>
      <c r="C81" s="239"/>
      <c r="D81" s="239"/>
      <c r="E81" s="239"/>
      <c r="F81" s="239"/>
      <c r="G81" s="239"/>
      <c r="H81" s="239"/>
      <c r="I81" s="239"/>
      <c r="J81" s="239"/>
      <c r="K81" s="239"/>
      <c r="L81" s="239"/>
      <c r="M81" s="239"/>
      <c r="N81" s="239"/>
      <c r="O81" s="239"/>
      <c r="P81" s="239"/>
    </row>
    <row r="82" spans="1:16" x14ac:dyDescent="0.4">
      <c r="A82" s="239"/>
      <c r="B82" s="239"/>
      <c r="C82" s="239"/>
      <c r="D82" s="239"/>
      <c r="E82" s="239"/>
      <c r="F82" s="239"/>
      <c r="G82" s="239"/>
      <c r="H82" s="239"/>
      <c r="I82" s="239"/>
      <c r="J82" s="239"/>
      <c r="K82" s="239"/>
      <c r="L82" s="239"/>
      <c r="M82" s="239"/>
      <c r="N82" s="239"/>
      <c r="O82" s="239"/>
      <c r="P82" s="239"/>
    </row>
    <row r="83" spans="1:16" x14ac:dyDescent="0.4">
      <c r="A83" s="239"/>
      <c r="B83" s="239"/>
      <c r="C83" s="239"/>
      <c r="D83" s="239"/>
      <c r="E83" s="239"/>
      <c r="F83" s="239"/>
      <c r="G83" s="239"/>
      <c r="H83" s="239"/>
      <c r="I83" s="239"/>
      <c r="J83" s="239"/>
      <c r="K83" s="239"/>
      <c r="L83" s="239"/>
      <c r="M83" s="239"/>
      <c r="N83" s="239"/>
      <c r="O83" s="239"/>
      <c r="P83" s="239"/>
    </row>
    <row r="84" spans="1:16" x14ac:dyDescent="0.4">
      <c r="A84" s="239"/>
      <c r="B84" s="239"/>
      <c r="C84" s="239"/>
      <c r="D84" s="239"/>
      <c r="E84" s="239"/>
      <c r="F84" s="239"/>
      <c r="G84" s="239"/>
      <c r="H84" s="239"/>
      <c r="I84" s="239"/>
      <c r="J84" s="239"/>
      <c r="K84" s="239"/>
      <c r="L84" s="239"/>
      <c r="M84" s="239"/>
      <c r="N84" s="239"/>
      <c r="O84" s="239"/>
      <c r="P84" s="239"/>
    </row>
    <row r="85" spans="1:16" x14ac:dyDescent="0.4">
      <c r="A85" s="239"/>
      <c r="B85" s="239"/>
      <c r="C85" s="239"/>
      <c r="D85" s="239"/>
      <c r="E85" s="239"/>
      <c r="F85" s="239"/>
      <c r="G85" s="239"/>
      <c r="H85" s="239"/>
      <c r="I85" s="239"/>
      <c r="J85" s="239"/>
      <c r="K85" s="239"/>
      <c r="L85" s="239"/>
      <c r="M85" s="239"/>
      <c r="N85" s="239"/>
      <c r="O85" s="239"/>
      <c r="P85" s="239"/>
    </row>
    <row r="86" spans="1:16" x14ac:dyDescent="0.4">
      <c r="A86" s="239"/>
      <c r="B86" s="239"/>
      <c r="C86" s="239"/>
      <c r="D86" s="239"/>
      <c r="E86" s="239"/>
      <c r="F86" s="239"/>
      <c r="G86" s="239"/>
      <c r="H86" s="239"/>
      <c r="I86" s="239"/>
      <c r="J86" s="239"/>
      <c r="K86" s="239"/>
      <c r="L86" s="239"/>
      <c r="M86" s="239"/>
      <c r="N86" s="239"/>
      <c r="O86" s="239"/>
      <c r="P86" s="239"/>
    </row>
    <row r="87" spans="1:16" x14ac:dyDescent="0.4">
      <c r="A87" s="239"/>
      <c r="B87" s="239"/>
      <c r="C87" s="239"/>
      <c r="D87" s="239"/>
      <c r="E87" s="239"/>
      <c r="F87" s="239"/>
      <c r="G87" s="239"/>
      <c r="H87" s="239"/>
      <c r="I87" s="239"/>
      <c r="J87" s="239"/>
      <c r="K87" s="239"/>
      <c r="L87" s="239"/>
      <c r="M87" s="239"/>
      <c r="N87" s="239"/>
      <c r="O87" s="239"/>
      <c r="P87" s="239"/>
    </row>
    <row r="88" spans="1:16" x14ac:dyDescent="0.4">
      <c r="A88" s="239"/>
      <c r="B88" s="239"/>
      <c r="C88" s="239"/>
      <c r="D88" s="239"/>
      <c r="E88" s="239"/>
      <c r="F88" s="239"/>
      <c r="G88" s="239"/>
      <c r="H88" s="239"/>
      <c r="I88" s="239"/>
      <c r="J88" s="239"/>
      <c r="K88" s="239"/>
      <c r="L88" s="239"/>
      <c r="M88" s="239"/>
      <c r="N88" s="239"/>
      <c r="O88" s="239"/>
      <c r="P88" s="239"/>
    </row>
    <row r="89" spans="1:16" x14ac:dyDescent="0.4">
      <c r="A89" s="239"/>
      <c r="B89" s="239"/>
      <c r="C89" s="239"/>
      <c r="D89" s="239"/>
      <c r="E89" s="239"/>
      <c r="F89" s="239"/>
      <c r="G89" s="239"/>
      <c r="H89" s="239"/>
      <c r="I89" s="239"/>
      <c r="J89" s="239"/>
      <c r="K89" s="239"/>
      <c r="L89" s="239"/>
      <c r="M89" s="239"/>
      <c r="N89" s="239"/>
      <c r="O89" s="239"/>
      <c r="P89" s="239"/>
    </row>
    <row r="90" spans="1:16" x14ac:dyDescent="0.4">
      <c r="A90" s="239"/>
      <c r="B90" s="239"/>
      <c r="C90" s="239"/>
      <c r="D90" s="239"/>
      <c r="E90" s="239"/>
      <c r="F90" s="239"/>
      <c r="G90" s="239"/>
      <c r="H90" s="239"/>
      <c r="I90" s="239"/>
      <c r="J90" s="239"/>
      <c r="K90" s="239"/>
      <c r="L90" s="239"/>
      <c r="M90" s="239"/>
      <c r="N90" s="239"/>
      <c r="O90" s="239"/>
      <c r="P90" s="239"/>
    </row>
    <row r="91" spans="1:16" x14ac:dyDescent="0.4">
      <c r="A91" s="239"/>
      <c r="B91" s="239"/>
      <c r="C91" s="239"/>
      <c r="D91" s="239"/>
      <c r="E91" s="239"/>
      <c r="F91" s="239"/>
      <c r="G91" s="239"/>
      <c r="H91" s="239"/>
      <c r="I91" s="239"/>
      <c r="J91" s="239"/>
      <c r="K91" s="239"/>
      <c r="L91" s="239"/>
      <c r="M91" s="239"/>
      <c r="N91" s="239"/>
      <c r="O91" s="239"/>
      <c r="P91" s="239"/>
    </row>
    <row r="92" spans="1:16" x14ac:dyDescent="0.4">
      <c r="A92" s="239"/>
      <c r="B92" s="239"/>
      <c r="C92" s="239"/>
      <c r="D92" s="239"/>
      <c r="E92" s="239"/>
      <c r="F92" s="239"/>
      <c r="G92" s="239"/>
      <c r="H92" s="239"/>
      <c r="I92" s="239"/>
      <c r="J92" s="239"/>
      <c r="K92" s="239"/>
      <c r="L92" s="239"/>
      <c r="M92" s="239"/>
      <c r="N92" s="239"/>
      <c r="O92" s="239"/>
      <c r="P92" s="239"/>
    </row>
    <row r="93" spans="1:16" x14ac:dyDescent="0.4">
      <c r="A93" s="239"/>
      <c r="B93" s="239"/>
      <c r="C93" s="239"/>
      <c r="D93" s="239"/>
      <c r="E93" s="239"/>
      <c r="F93" s="239"/>
      <c r="G93" s="239"/>
      <c r="H93" s="239"/>
      <c r="I93" s="239"/>
      <c r="J93" s="239"/>
      <c r="K93" s="239"/>
      <c r="L93" s="239"/>
      <c r="M93" s="239"/>
      <c r="N93" s="239"/>
      <c r="O93" s="239"/>
      <c r="P93" s="239"/>
    </row>
    <row r="94" spans="1:16" x14ac:dyDescent="0.4">
      <c r="A94" s="239"/>
      <c r="B94" s="239"/>
      <c r="C94" s="239"/>
      <c r="D94" s="239"/>
      <c r="E94" s="239"/>
      <c r="F94" s="239"/>
      <c r="G94" s="239"/>
      <c r="H94" s="239"/>
      <c r="I94" s="239"/>
      <c r="J94" s="239"/>
      <c r="K94" s="239"/>
      <c r="L94" s="239"/>
      <c r="M94" s="239"/>
      <c r="N94" s="239"/>
      <c r="O94" s="239"/>
      <c r="P94" s="239"/>
    </row>
    <row r="95" spans="1:16" x14ac:dyDescent="0.4">
      <c r="A95" s="239"/>
      <c r="B95" s="239"/>
      <c r="C95" s="239"/>
      <c r="D95" s="239"/>
      <c r="E95" s="239"/>
      <c r="F95" s="239"/>
      <c r="G95" s="239"/>
      <c r="H95" s="239"/>
      <c r="I95" s="239"/>
      <c r="J95" s="239"/>
      <c r="K95" s="239"/>
      <c r="L95" s="239"/>
      <c r="M95" s="239"/>
      <c r="N95" s="239"/>
      <c r="O95" s="239"/>
      <c r="P95" s="239"/>
    </row>
    <row r="96" spans="1:16" x14ac:dyDescent="0.4">
      <c r="A96" s="239"/>
      <c r="B96" s="239"/>
      <c r="C96" s="239"/>
      <c r="D96" s="239"/>
      <c r="E96" s="239"/>
      <c r="F96" s="239"/>
      <c r="G96" s="239"/>
      <c r="H96" s="239"/>
      <c r="I96" s="239"/>
      <c r="J96" s="239"/>
      <c r="K96" s="239"/>
      <c r="L96" s="239"/>
      <c r="M96" s="239"/>
      <c r="N96" s="239"/>
      <c r="O96" s="239"/>
      <c r="P96" s="239"/>
    </row>
    <row r="97" spans="1:16" x14ac:dyDescent="0.4">
      <c r="A97" s="239"/>
      <c r="B97" s="239"/>
      <c r="C97" s="239"/>
      <c r="D97" s="239"/>
      <c r="E97" s="239"/>
      <c r="F97" s="239"/>
      <c r="G97" s="239"/>
      <c r="H97" s="239"/>
      <c r="I97" s="239"/>
      <c r="J97" s="239"/>
      <c r="K97" s="239"/>
      <c r="L97" s="239"/>
      <c r="M97" s="239"/>
      <c r="N97" s="239"/>
      <c r="O97" s="239"/>
      <c r="P97" s="239"/>
    </row>
  </sheetData>
  <mergeCells count="1">
    <mergeCell ref="B4:J5"/>
  </mergeCells>
  <hyperlinks>
    <hyperlink ref="K4" location="Index!A1" display="Back to index" xr:uid="{56BFF9DB-9AEA-46A9-8EC6-55C8EB11D75A}"/>
  </hyperlink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D5A2-78F4-4563-A290-B388CDD9ACE1}">
  <sheetPr codeName="Sheet28">
    <pageSetUpPr fitToPage="1"/>
  </sheetPr>
  <dimension ref="A2:L96"/>
  <sheetViews>
    <sheetView showGridLines="0" workbookViewId="0"/>
  </sheetViews>
  <sheetFormatPr defaultColWidth="10" defaultRowHeight="13.7" x14ac:dyDescent="0.4"/>
  <cols>
    <col min="1" max="1" width="10" style="6"/>
    <col min="2" max="2" width="6" style="6" customWidth="1"/>
    <col min="3" max="3" width="18.87890625" style="6" customWidth="1"/>
    <col min="4" max="4" width="21" style="6" customWidth="1"/>
    <col min="5" max="6" width="16" style="6" customWidth="1"/>
    <col min="7" max="16384" width="10" style="6"/>
  </cols>
  <sheetData>
    <row r="2" spans="1:12" x14ac:dyDescent="0.4">
      <c r="B2" s="7" t="s">
        <v>423</v>
      </c>
    </row>
    <row r="3" spans="1:12" x14ac:dyDescent="0.4">
      <c r="A3" s="239"/>
      <c r="B3" s="239"/>
      <c r="C3" s="239"/>
      <c r="D3" s="239"/>
      <c r="E3" s="239"/>
      <c r="F3" s="239"/>
      <c r="G3" s="239"/>
      <c r="H3" s="239"/>
      <c r="I3" s="239"/>
      <c r="J3" s="239"/>
      <c r="K3" s="239"/>
      <c r="L3" s="239"/>
    </row>
    <row r="4" spans="1:12" ht="14.25" customHeight="1" x14ac:dyDescent="0.4">
      <c r="A4" s="239"/>
      <c r="B4" s="364" t="s">
        <v>424</v>
      </c>
      <c r="C4" s="364"/>
      <c r="D4" s="364"/>
      <c r="E4" s="364"/>
      <c r="F4" s="364"/>
      <c r="G4" s="9" t="s">
        <v>67</v>
      </c>
      <c r="H4" s="239"/>
      <c r="I4" s="239"/>
      <c r="J4" s="239"/>
      <c r="K4" s="239"/>
      <c r="L4" s="239"/>
    </row>
    <row r="5" spans="1:12" ht="14.25" customHeight="1" x14ac:dyDescent="0.4">
      <c r="A5" s="239"/>
      <c r="B5" s="12"/>
      <c r="C5" s="12"/>
      <c r="D5" s="12"/>
      <c r="E5" s="12"/>
      <c r="F5" s="12"/>
      <c r="G5" s="239"/>
      <c r="H5" s="239"/>
      <c r="I5" s="239"/>
      <c r="J5" s="239"/>
      <c r="K5" s="239"/>
      <c r="L5" s="239"/>
    </row>
    <row r="6" spans="1:12" ht="19.5" customHeight="1" x14ac:dyDescent="0.4">
      <c r="A6" s="239"/>
      <c r="B6" s="239"/>
      <c r="C6" s="239"/>
      <c r="D6" s="239"/>
      <c r="E6" s="239"/>
      <c r="F6" s="239"/>
      <c r="G6" s="239"/>
      <c r="H6" s="239"/>
      <c r="I6" s="239"/>
      <c r="J6" s="239"/>
      <c r="K6" s="239"/>
      <c r="L6" s="239"/>
    </row>
    <row r="7" spans="1:12" x14ac:dyDescent="0.4">
      <c r="A7" s="239"/>
      <c r="B7" s="239"/>
      <c r="C7" s="239"/>
      <c r="D7" s="239"/>
      <c r="E7" s="229" t="s">
        <v>68</v>
      </c>
      <c r="F7" s="229" t="s">
        <v>69</v>
      </c>
      <c r="G7" s="239"/>
      <c r="H7" s="239"/>
      <c r="I7" s="239"/>
      <c r="J7" s="239"/>
      <c r="K7" s="239"/>
      <c r="L7" s="239"/>
    </row>
    <row r="8" spans="1:12" ht="32.25" customHeight="1" x14ac:dyDescent="0.4">
      <c r="A8" s="239"/>
      <c r="B8" s="239"/>
      <c r="C8" s="239"/>
      <c r="D8" s="239"/>
      <c r="E8" s="228" t="s">
        <v>425</v>
      </c>
      <c r="F8" s="228" t="s">
        <v>81</v>
      </c>
      <c r="G8" s="11"/>
      <c r="H8" s="239"/>
      <c r="I8" s="239"/>
      <c r="J8" s="239"/>
      <c r="K8" s="239"/>
      <c r="L8" s="239"/>
    </row>
    <row r="9" spans="1:12" x14ac:dyDescent="0.4">
      <c r="A9" s="239"/>
      <c r="B9" s="232">
        <v>1</v>
      </c>
      <c r="C9" s="454" t="s">
        <v>426</v>
      </c>
      <c r="D9" s="455"/>
      <c r="E9" s="84">
        <v>0</v>
      </c>
      <c r="F9" s="84">
        <v>0</v>
      </c>
      <c r="G9" s="239"/>
      <c r="H9" s="239"/>
      <c r="I9" s="239"/>
      <c r="J9" s="239"/>
      <c r="K9" s="239"/>
      <c r="L9" s="239"/>
    </row>
    <row r="10" spans="1:12" x14ac:dyDescent="0.4">
      <c r="A10" s="239"/>
      <c r="B10" s="232">
        <v>2</v>
      </c>
      <c r="C10" s="454" t="s">
        <v>427</v>
      </c>
      <c r="D10" s="456"/>
      <c r="E10" s="85">
        <v>0</v>
      </c>
      <c r="F10" s="84">
        <v>0</v>
      </c>
      <c r="G10" s="239"/>
      <c r="H10" s="239"/>
      <c r="I10" s="239"/>
      <c r="J10" s="239"/>
      <c r="K10" s="239"/>
      <c r="L10" s="239"/>
    </row>
    <row r="11" spans="1:12" x14ac:dyDescent="0.4">
      <c r="A11" s="239"/>
      <c r="B11" s="232">
        <v>3</v>
      </c>
      <c r="C11" s="454" t="s">
        <v>428</v>
      </c>
      <c r="D11" s="456"/>
      <c r="E11" s="85">
        <v>0</v>
      </c>
      <c r="F11" s="84">
        <v>0</v>
      </c>
      <c r="G11" s="239"/>
      <c r="H11" s="239"/>
      <c r="I11" s="239"/>
      <c r="J11" s="239"/>
      <c r="K11" s="239"/>
      <c r="L11" s="239"/>
    </row>
    <row r="12" spans="1:12" x14ac:dyDescent="0.4">
      <c r="A12" s="239"/>
      <c r="B12" s="232">
        <v>4</v>
      </c>
      <c r="C12" s="454" t="s">
        <v>429</v>
      </c>
      <c r="D12" s="456"/>
      <c r="E12" s="75">
        <v>2649</v>
      </c>
      <c r="F12" s="75">
        <v>1661</v>
      </c>
      <c r="G12" s="239"/>
      <c r="H12" s="239"/>
      <c r="I12" s="239"/>
      <c r="J12" s="239"/>
      <c r="K12" s="239"/>
      <c r="L12" s="239"/>
    </row>
    <row r="13" spans="1:12" x14ac:dyDescent="0.4">
      <c r="A13" s="239"/>
      <c r="B13" s="232" t="s">
        <v>430</v>
      </c>
      <c r="C13" s="454" t="s">
        <v>431</v>
      </c>
      <c r="D13" s="456"/>
      <c r="E13" s="84">
        <v>0</v>
      </c>
      <c r="F13" s="84">
        <v>0</v>
      </c>
      <c r="G13" s="239"/>
      <c r="H13" s="239"/>
      <c r="I13" s="239"/>
      <c r="J13" s="239"/>
      <c r="K13" s="239"/>
      <c r="L13" s="239"/>
    </row>
    <row r="14" spans="1:12" x14ac:dyDescent="0.4">
      <c r="A14" s="239"/>
      <c r="B14" s="55">
        <v>5</v>
      </c>
      <c r="C14" s="452" t="s">
        <v>432</v>
      </c>
      <c r="D14" s="453"/>
      <c r="E14" s="76">
        <v>2649</v>
      </c>
      <c r="F14" s="76">
        <v>1661</v>
      </c>
      <c r="G14" s="239"/>
      <c r="H14" s="43"/>
      <c r="I14" s="239"/>
      <c r="J14" s="239"/>
      <c r="K14" s="239"/>
      <c r="L14" s="239"/>
    </row>
    <row r="15" spans="1:12" x14ac:dyDescent="0.4">
      <c r="A15" s="239"/>
      <c r="B15" s="239"/>
      <c r="C15" s="239"/>
      <c r="D15" s="239"/>
      <c r="E15" s="239"/>
      <c r="F15" s="239"/>
    </row>
    <row r="16" spans="1:12" x14ac:dyDescent="0.4">
      <c r="A16" s="239"/>
      <c r="B16" s="239"/>
      <c r="C16" s="239"/>
      <c r="D16" s="239"/>
      <c r="E16" s="239"/>
      <c r="F16" s="239"/>
    </row>
    <row r="17" spans="1:12" x14ac:dyDescent="0.4">
      <c r="A17" s="239"/>
      <c r="B17" s="239"/>
      <c r="C17" s="239"/>
      <c r="D17" s="239"/>
      <c r="E17" s="239"/>
      <c r="F17" s="239"/>
    </row>
    <row r="18" spans="1:12" ht="18" customHeight="1" x14ac:dyDescent="0.4">
      <c r="A18" s="239"/>
      <c r="B18" s="239"/>
      <c r="C18" s="239"/>
      <c r="D18" s="239"/>
      <c r="E18" s="239"/>
      <c r="F18" s="239"/>
    </row>
    <row r="19" spans="1:12" ht="23.25" customHeight="1" x14ac:dyDescent="0.4">
      <c r="A19" s="239"/>
      <c r="B19" s="239"/>
      <c r="C19" s="239"/>
      <c r="D19" s="239"/>
      <c r="E19" s="239"/>
      <c r="F19" s="239"/>
    </row>
    <row r="20" spans="1:12" x14ac:dyDescent="0.4">
      <c r="A20" s="239"/>
      <c r="B20" s="239"/>
      <c r="C20" s="239"/>
      <c r="D20" s="239"/>
      <c r="E20" s="239"/>
      <c r="F20" s="239"/>
      <c r="G20" s="239"/>
      <c r="H20" s="239"/>
      <c r="I20" s="239"/>
      <c r="J20" s="239"/>
      <c r="K20" s="239"/>
      <c r="L20" s="239"/>
    </row>
    <row r="21" spans="1:12" x14ac:dyDescent="0.4">
      <c r="A21" s="239"/>
      <c r="B21" s="239"/>
      <c r="C21" s="239"/>
      <c r="D21" s="239"/>
      <c r="E21" s="239"/>
      <c r="F21" s="239"/>
      <c r="G21" s="239"/>
      <c r="H21" s="239"/>
      <c r="I21" s="239"/>
      <c r="J21" s="239"/>
      <c r="K21" s="239"/>
      <c r="L21" s="239"/>
    </row>
    <row r="22" spans="1:12" x14ac:dyDescent="0.4">
      <c r="A22" s="239"/>
      <c r="B22" s="239"/>
      <c r="C22" s="239"/>
      <c r="D22" s="239"/>
      <c r="E22" s="239"/>
      <c r="F22" s="239"/>
      <c r="G22" s="239"/>
      <c r="H22" s="239"/>
      <c r="I22" s="239"/>
      <c r="J22" s="239"/>
      <c r="K22" s="239"/>
      <c r="L22" s="239"/>
    </row>
    <row r="23" spans="1:12" x14ac:dyDescent="0.4">
      <c r="A23" s="239"/>
      <c r="B23" s="239"/>
      <c r="C23" s="239"/>
      <c r="D23" s="239"/>
      <c r="E23" s="239"/>
      <c r="F23" s="239"/>
      <c r="G23" s="239"/>
      <c r="H23" s="239"/>
      <c r="I23" s="239"/>
      <c r="J23" s="239"/>
      <c r="K23" s="239"/>
      <c r="L23" s="239"/>
    </row>
    <row r="24" spans="1:12" x14ac:dyDescent="0.4">
      <c r="A24" s="239"/>
      <c r="B24" s="239"/>
      <c r="C24" s="239"/>
      <c r="D24" s="239"/>
      <c r="E24" s="239"/>
      <c r="F24" s="239"/>
      <c r="G24" s="239"/>
      <c r="H24" s="239"/>
      <c r="I24" s="239"/>
      <c r="J24" s="239"/>
      <c r="K24" s="239"/>
      <c r="L24" s="239"/>
    </row>
    <row r="25" spans="1:12" x14ac:dyDescent="0.4">
      <c r="A25" s="239"/>
      <c r="B25" s="239"/>
      <c r="C25" s="239"/>
      <c r="D25" s="239"/>
      <c r="E25" s="239"/>
      <c r="F25" s="239"/>
      <c r="G25" s="239"/>
      <c r="H25" s="239"/>
      <c r="I25" s="239"/>
      <c r="J25" s="239"/>
      <c r="K25" s="239"/>
      <c r="L25" s="239"/>
    </row>
    <row r="26" spans="1:12" x14ac:dyDescent="0.4">
      <c r="A26" s="239"/>
      <c r="B26" s="239"/>
      <c r="C26" s="239"/>
      <c r="D26" s="239"/>
      <c r="E26" s="239"/>
      <c r="F26" s="239"/>
      <c r="G26" s="239"/>
      <c r="H26" s="239"/>
      <c r="I26" s="239"/>
      <c r="J26" s="239"/>
      <c r="K26" s="239"/>
      <c r="L26" s="239"/>
    </row>
    <row r="27" spans="1:12" x14ac:dyDescent="0.4">
      <c r="A27" s="239"/>
      <c r="B27" s="239"/>
      <c r="C27" s="239"/>
      <c r="D27" s="239"/>
      <c r="E27" s="239"/>
      <c r="F27" s="239"/>
      <c r="G27" s="239"/>
      <c r="H27" s="239"/>
      <c r="I27" s="239"/>
      <c r="J27" s="239"/>
      <c r="K27" s="239"/>
      <c r="L27" s="239"/>
    </row>
    <row r="28" spans="1:12" x14ac:dyDescent="0.4">
      <c r="A28" s="239"/>
      <c r="B28" s="239"/>
      <c r="C28" s="239"/>
      <c r="D28" s="239"/>
      <c r="E28" s="239"/>
      <c r="F28" s="239"/>
      <c r="G28" s="239"/>
      <c r="H28" s="239"/>
      <c r="I28" s="239"/>
      <c r="J28" s="239"/>
      <c r="K28" s="239"/>
      <c r="L28" s="239"/>
    </row>
    <row r="29" spans="1:12" x14ac:dyDescent="0.4">
      <c r="A29" s="239"/>
      <c r="B29" s="239"/>
      <c r="C29" s="239"/>
      <c r="D29" s="239"/>
      <c r="E29" s="239"/>
      <c r="F29" s="239"/>
      <c r="G29" s="239"/>
      <c r="H29" s="239"/>
      <c r="I29" s="239"/>
      <c r="J29" s="239"/>
      <c r="K29" s="239"/>
      <c r="L29" s="239"/>
    </row>
    <row r="30" spans="1:12" x14ac:dyDescent="0.4">
      <c r="A30" s="239"/>
      <c r="B30" s="239"/>
      <c r="C30" s="239"/>
      <c r="D30" s="239"/>
      <c r="E30" s="239"/>
      <c r="F30" s="239"/>
      <c r="G30" s="239"/>
      <c r="H30" s="239"/>
      <c r="I30" s="239"/>
      <c r="J30" s="239"/>
      <c r="K30" s="239"/>
      <c r="L30" s="239"/>
    </row>
    <row r="31" spans="1:12" x14ac:dyDescent="0.4">
      <c r="A31" s="239"/>
      <c r="B31" s="239"/>
      <c r="C31" s="239"/>
      <c r="D31" s="239"/>
      <c r="E31" s="239"/>
      <c r="F31" s="239"/>
      <c r="G31" s="239"/>
      <c r="H31" s="239"/>
      <c r="I31" s="239"/>
      <c r="J31" s="239"/>
      <c r="K31" s="239"/>
      <c r="L31" s="239"/>
    </row>
    <row r="32" spans="1:12" x14ac:dyDescent="0.4">
      <c r="A32" s="239"/>
      <c r="B32" s="239"/>
      <c r="C32" s="239"/>
      <c r="D32" s="239"/>
      <c r="E32" s="239"/>
      <c r="F32" s="239"/>
      <c r="G32" s="239"/>
      <c r="H32" s="239"/>
      <c r="I32" s="239"/>
      <c r="J32" s="239"/>
      <c r="K32" s="239"/>
      <c r="L32" s="239"/>
    </row>
    <row r="33" spans="1:12" x14ac:dyDescent="0.4">
      <c r="A33" s="239"/>
      <c r="B33" s="239"/>
      <c r="C33" s="239"/>
      <c r="D33" s="239"/>
      <c r="E33" s="239"/>
      <c r="F33" s="239"/>
      <c r="G33" s="239"/>
      <c r="H33" s="239"/>
      <c r="I33" s="239"/>
      <c r="J33" s="239"/>
      <c r="K33" s="239"/>
      <c r="L33" s="239"/>
    </row>
    <row r="34" spans="1:12" x14ac:dyDescent="0.4">
      <c r="A34" s="239"/>
      <c r="B34" s="239"/>
      <c r="C34" s="239"/>
      <c r="D34" s="239"/>
      <c r="E34" s="239"/>
      <c r="F34" s="239"/>
      <c r="G34" s="239"/>
      <c r="H34" s="239"/>
      <c r="I34" s="239"/>
      <c r="J34" s="239"/>
      <c r="K34" s="239"/>
      <c r="L34" s="239"/>
    </row>
    <row r="35" spans="1:12" x14ac:dyDescent="0.4">
      <c r="A35" s="239"/>
      <c r="B35" s="239"/>
      <c r="C35" s="239"/>
      <c r="D35" s="239"/>
      <c r="E35" s="239"/>
      <c r="F35" s="239"/>
      <c r="G35" s="239"/>
      <c r="H35" s="239"/>
      <c r="I35" s="239"/>
      <c r="J35" s="239"/>
      <c r="K35" s="239"/>
      <c r="L35" s="239"/>
    </row>
    <row r="36" spans="1:12" x14ac:dyDescent="0.4">
      <c r="A36" s="239"/>
      <c r="B36" s="239"/>
      <c r="C36" s="239"/>
      <c r="D36" s="239"/>
      <c r="E36" s="239"/>
      <c r="F36" s="239"/>
      <c r="G36" s="239"/>
      <c r="H36" s="239"/>
      <c r="I36" s="239"/>
      <c r="J36" s="239"/>
      <c r="K36" s="239"/>
      <c r="L36" s="239"/>
    </row>
    <row r="37" spans="1:12" x14ac:dyDescent="0.4">
      <c r="A37" s="239"/>
      <c r="B37" s="239"/>
      <c r="C37" s="239"/>
      <c r="D37" s="239"/>
      <c r="E37" s="239"/>
      <c r="F37" s="239"/>
      <c r="G37" s="239"/>
      <c r="H37" s="239"/>
      <c r="I37" s="239"/>
      <c r="J37" s="239"/>
      <c r="K37" s="239"/>
      <c r="L37" s="239"/>
    </row>
    <row r="38" spans="1:12" x14ac:dyDescent="0.4">
      <c r="A38" s="239"/>
      <c r="B38" s="239"/>
      <c r="C38" s="239"/>
      <c r="D38" s="239"/>
      <c r="E38" s="239"/>
      <c r="F38" s="239"/>
      <c r="G38" s="239"/>
      <c r="H38" s="239"/>
      <c r="I38" s="239"/>
      <c r="J38" s="239"/>
      <c r="K38" s="239"/>
      <c r="L38" s="239"/>
    </row>
    <row r="39" spans="1:12" x14ac:dyDescent="0.4">
      <c r="A39" s="239"/>
      <c r="B39" s="239"/>
      <c r="C39" s="239"/>
      <c r="D39" s="239"/>
      <c r="E39" s="239"/>
      <c r="F39" s="239"/>
      <c r="G39" s="239"/>
      <c r="H39" s="239"/>
      <c r="I39" s="239"/>
      <c r="J39" s="239"/>
      <c r="K39" s="239"/>
      <c r="L39" s="239"/>
    </row>
    <row r="40" spans="1:12" x14ac:dyDescent="0.4">
      <c r="A40" s="239"/>
      <c r="B40" s="239"/>
      <c r="C40" s="239"/>
      <c r="D40" s="239"/>
      <c r="E40" s="239"/>
      <c r="F40" s="239"/>
      <c r="G40" s="239"/>
      <c r="H40" s="239"/>
      <c r="I40" s="239"/>
      <c r="J40" s="239"/>
      <c r="K40" s="239"/>
      <c r="L40" s="239"/>
    </row>
    <row r="41" spans="1:12" x14ac:dyDescent="0.4">
      <c r="A41" s="239"/>
      <c r="B41" s="239"/>
      <c r="C41" s="239"/>
      <c r="D41" s="239"/>
      <c r="E41" s="239"/>
      <c r="F41" s="239"/>
      <c r="G41" s="239"/>
      <c r="H41" s="239"/>
      <c r="I41" s="239"/>
      <c r="J41" s="239"/>
      <c r="K41" s="239"/>
      <c r="L41" s="239"/>
    </row>
    <row r="42" spans="1:12" x14ac:dyDescent="0.4">
      <c r="A42" s="239"/>
      <c r="B42" s="239"/>
      <c r="C42" s="239"/>
      <c r="D42" s="239"/>
      <c r="E42" s="239"/>
      <c r="F42" s="239"/>
      <c r="G42" s="239"/>
      <c r="H42" s="239"/>
      <c r="I42" s="239"/>
      <c r="J42" s="239"/>
      <c r="K42" s="239"/>
      <c r="L42" s="239"/>
    </row>
    <row r="43" spans="1:12" x14ac:dyDescent="0.4">
      <c r="A43" s="239"/>
      <c r="B43" s="239"/>
      <c r="C43" s="239"/>
      <c r="D43" s="239"/>
      <c r="E43" s="239"/>
      <c r="F43" s="239"/>
      <c r="G43" s="239"/>
      <c r="H43" s="239"/>
      <c r="I43" s="239"/>
      <c r="J43" s="239"/>
      <c r="K43" s="239"/>
      <c r="L43" s="239"/>
    </row>
    <row r="44" spans="1:12" x14ac:dyDescent="0.4">
      <c r="A44" s="239"/>
      <c r="B44" s="239"/>
      <c r="C44" s="239"/>
      <c r="D44" s="239"/>
      <c r="E44" s="239"/>
      <c r="F44" s="239"/>
      <c r="G44" s="239"/>
      <c r="H44" s="239"/>
      <c r="I44" s="239"/>
      <c r="J44" s="239"/>
      <c r="K44" s="239"/>
      <c r="L44" s="239"/>
    </row>
    <row r="45" spans="1:12" x14ac:dyDescent="0.4">
      <c r="A45" s="239"/>
      <c r="B45" s="239"/>
      <c r="C45" s="239"/>
      <c r="D45" s="239"/>
      <c r="E45" s="239"/>
      <c r="F45" s="239"/>
      <c r="G45" s="239"/>
      <c r="H45" s="239"/>
      <c r="I45" s="239"/>
      <c r="J45" s="239"/>
      <c r="K45" s="239"/>
      <c r="L45" s="239"/>
    </row>
    <row r="46" spans="1:12" x14ac:dyDescent="0.4">
      <c r="A46" s="239"/>
      <c r="B46" s="239"/>
      <c r="C46" s="239"/>
      <c r="D46" s="239"/>
      <c r="E46" s="239"/>
      <c r="F46" s="239"/>
      <c r="G46" s="239"/>
      <c r="H46" s="239"/>
      <c r="I46" s="239"/>
      <c r="J46" s="239"/>
      <c r="K46" s="239"/>
      <c r="L46" s="239"/>
    </row>
    <row r="47" spans="1:12" x14ac:dyDescent="0.4">
      <c r="A47" s="239"/>
      <c r="B47" s="239"/>
      <c r="C47" s="239"/>
      <c r="D47" s="239"/>
      <c r="E47" s="239"/>
      <c r="F47" s="239"/>
      <c r="G47" s="239"/>
      <c r="H47" s="239"/>
      <c r="I47" s="239"/>
      <c r="J47" s="239"/>
      <c r="K47" s="239"/>
      <c r="L47" s="239"/>
    </row>
    <row r="48" spans="1:12" x14ac:dyDescent="0.4">
      <c r="A48" s="239"/>
      <c r="B48" s="239"/>
      <c r="C48" s="239"/>
      <c r="D48" s="239"/>
      <c r="E48" s="239"/>
      <c r="F48" s="239"/>
      <c r="G48" s="239"/>
      <c r="H48" s="239"/>
      <c r="I48" s="239"/>
      <c r="J48" s="239"/>
      <c r="K48" s="239"/>
      <c r="L48" s="239"/>
    </row>
    <row r="49" spans="1:12" x14ac:dyDescent="0.4">
      <c r="A49" s="239"/>
      <c r="B49" s="239"/>
      <c r="C49" s="239"/>
      <c r="D49" s="239"/>
      <c r="E49" s="239"/>
      <c r="F49" s="239"/>
      <c r="G49" s="239"/>
      <c r="H49" s="239"/>
      <c r="I49" s="239"/>
      <c r="J49" s="239"/>
      <c r="K49" s="239"/>
      <c r="L49" s="239"/>
    </row>
    <row r="50" spans="1:12" x14ac:dyDescent="0.4">
      <c r="A50" s="239"/>
      <c r="B50" s="239"/>
      <c r="C50" s="239"/>
      <c r="D50" s="239"/>
      <c r="E50" s="239"/>
      <c r="F50" s="239"/>
      <c r="G50" s="239"/>
      <c r="H50" s="239"/>
      <c r="I50" s="239"/>
      <c r="J50" s="239"/>
      <c r="K50" s="239"/>
      <c r="L50" s="239"/>
    </row>
    <row r="51" spans="1:12" x14ac:dyDescent="0.4">
      <c r="A51" s="239"/>
      <c r="B51" s="239"/>
      <c r="C51" s="239"/>
      <c r="D51" s="239"/>
      <c r="E51" s="239"/>
      <c r="F51" s="239"/>
      <c r="G51" s="239"/>
      <c r="H51" s="239"/>
      <c r="I51" s="239"/>
      <c r="J51" s="239"/>
      <c r="K51" s="239"/>
      <c r="L51" s="239"/>
    </row>
    <row r="52" spans="1:12" x14ac:dyDescent="0.4">
      <c r="A52" s="239"/>
      <c r="B52" s="239"/>
      <c r="C52" s="239"/>
      <c r="D52" s="239"/>
      <c r="E52" s="239"/>
      <c r="F52" s="239"/>
      <c r="G52" s="239"/>
      <c r="H52" s="239"/>
      <c r="I52" s="239"/>
      <c r="J52" s="239"/>
      <c r="K52" s="239"/>
      <c r="L52" s="239"/>
    </row>
    <row r="53" spans="1:12" x14ac:dyDescent="0.4">
      <c r="A53" s="239"/>
      <c r="B53" s="239"/>
      <c r="C53" s="239"/>
      <c r="D53" s="239"/>
      <c r="E53" s="239"/>
      <c r="F53" s="239"/>
      <c r="G53" s="239"/>
      <c r="H53" s="239"/>
      <c r="I53" s="239"/>
      <c r="J53" s="239"/>
      <c r="K53" s="239"/>
      <c r="L53" s="239"/>
    </row>
    <row r="54" spans="1:12" x14ac:dyDescent="0.4">
      <c r="A54" s="239"/>
      <c r="B54" s="239"/>
      <c r="C54" s="239"/>
      <c r="D54" s="239"/>
      <c r="E54" s="239"/>
      <c r="F54" s="239"/>
      <c r="G54" s="239"/>
      <c r="H54" s="239"/>
      <c r="I54" s="239"/>
      <c r="J54" s="239"/>
      <c r="K54" s="239"/>
      <c r="L54" s="239"/>
    </row>
    <row r="55" spans="1:12" x14ac:dyDescent="0.4">
      <c r="A55" s="239"/>
      <c r="B55" s="239"/>
      <c r="C55" s="239"/>
      <c r="D55" s="239"/>
      <c r="E55" s="239"/>
      <c r="F55" s="239"/>
      <c r="G55" s="239"/>
      <c r="H55" s="239"/>
      <c r="I55" s="239"/>
      <c r="J55" s="239"/>
      <c r="K55" s="239"/>
      <c r="L55" s="239"/>
    </row>
    <row r="56" spans="1:12" x14ac:dyDescent="0.4">
      <c r="A56" s="239"/>
      <c r="B56" s="239"/>
      <c r="C56" s="239"/>
      <c r="D56" s="239"/>
      <c r="E56" s="239"/>
      <c r="F56" s="239"/>
      <c r="G56" s="239"/>
      <c r="H56" s="239"/>
      <c r="I56" s="239"/>
      <c r="J56" s="239"/>
      <c r="K56" s="239"/>
      <c r="L56" s="239"/>
    </row>
    <row r="57" spans="1:12" x14ac:dyDescent="0.4">
      <c r="A57" s="239"/>
      <c r="B57" s="239"/>
      <c r="C57" s="239"/>
      <c r="D57" s="239"/>
      <c r="E57" s="239"/>
      <c r="F57" s="239"/>
      <c r="G57" s="239"/>
      <c r="H57" s="239"/>
      <c r="I57" s="239"/>
      <c r="J57" s="239"/>
      <c r="K57" s="239"/>
      <c r="L57" s="239"/>
    </row>
    <row r="58" spans="1:12" x14ac:dyDescent="0.4">
      <c r="A58" s="239"/>
      <c r="B58" s="239"/>
      <c r="C58" s="239"/>
      <c r="D58" s="239"/>
      <c r="E58" s="239"/>
      <c r="F58" s="239"/>
      <c r="G58" s="239"/>
      <c r="H58" s="239"/>
      <c r="I58" s="239"/>
      <c r="J58" s="239"/>
      <c r="K58" s="239"/>
      <c r="L58" s="239"/>
    </row>
    <row r="59" spans="1:12" x14ac:dyDescent="0.4">
      <c r="A59" s="239"/>
      <c r="B59" s="239"/>
      <c r="C59" s="239"/>
      <c r="D59" s="239"/>
      <c r="E59" s="239"/>
      <c r="F59" s="239"/>
      <c r="G59" s="239"/>
      <c r="H59" s="239"/>
      <c r="I59" s="239"/>
      <c r="J59" s="239"/>
      <c r="K59" s="239"/>
      <c r="L59" s="239"/>
    </row>
    <row r="60" spans="1:12" x14ac:dyDescent="0.4">
      <c r="A60" s="239"/>
      <c r="B60" s="239"/>
      <c r="C60" s="239"/>
      <c r="D60" s="239"/>
      <c r="E60" s="239"/>
      <c r="F60" s="239"/>
      <c r="G60" s="239"/>
      <c r="H60" s="239"/>
      <c r="I60" s="239"/>
      <c r="J60" s="239"/>
      <c r="K60" s="239"/>
      <c r="L60" s="239"/>
    </row>
    <row r="61" spans="1:12" x14ac:dyDescent="0.4">
      <c r="A61" s="239"/>
      <c r="B61" s="239"/>
      <c r="C61" s="239"/>
      <c r="D61" s="239"/>
      <c r="E61" s="239"/>
      <c r="F61" s="239"/>
      <c r="G61" s="239"/>
      <c r="H61" s="239"/>
      <c r="I61" s="239"/>
      <c r="J61" s="239"/>
      <c r="K61" s="239"/>
      <c r="L61" s="239"/>
    </row>
    <row r="62" spans="1:12" x14ac:dyDescent="0.4">
      <c r="A62" s="239"/>
      <c r="B62" s="239"/>
      <c r="C62" s="239"/>
      <c r="D62" s="239"/>
      <c r="E62" s="239"/>
      <c r="F62" s="239"/>
      <c r="G62" s="239"/>
      <c r="H62" s="239"/>
      <c r="I62" s="239"/>
      <c r="J62" s="239"/>
      <c r="K62" s="239"/>
      <c r="L62" s="239"/>
    </row>
    <row r="63" spans="1:12" x14ac:dyDescent="0.4">
      <c r="A63" s="239"/>
      <c r="B63" s="239"/>
      <c r="C63" s="239"/>
      <c r="D63" s="239"/>
      <c r="E63" s="239"/>
      <c r="F63" s="239"/>
      <c r="G63" s="239"/>
      <c r="H63" s="239"/>
      <c r="I63" s="239"/>
      <c r="J63" s="239"/>
      <c r="K63" s="239"/>
      <c r="L63" s="239"/>
    </row>
    <row r="64" spans="1:12" x14ac:dyDescent="0.4">
      <c r="A64" s="239"/>
      <c r="B64" s="239"/>
      <c r="C64" s="239"/>
      <c r="D64" s="239"/>
      <c r="E64" s="239"/>
      <c r="F64" s="239"/>
      <c r="G64" s="239"/>
      <c r="H64" s="239"/>
      <c r="I64" s="239"/>
      <c r="J64" s="239"/>
      <c r="K64" s="239"/>
      <c r="L64" s="239"/>
    </row>
    <row r="65" spans="1:12" x14ac:dyDescent="0.4">
      <c r="A65" s="239"/>
      <c r="B65" s="239"/>
      <c r="C65" s="239"/>
      <c r="D65" s="239"/>
      <c r="E65" s="239"/>
      <c r="F65" s="239"/>
      <c r="G65" s="239"/>
      <c r="H65" s="239"/>
      <c r="I65" s="239"/>
      <c r="J65" s="239"/>
      <c r="K65" s="239"/>
      <c r="L65" s="239"/>
    </row>
    <row r="66" spans="1:12" x14ac:dyDescent="0.4">
      <c r="A66" s="239"/>
      <c r="B66" s="239"/>
      <c r="C66" s="239"/>
      <c r="D66" s="239"/>
      <c r="E66" s="239"/>
      <c r="F66" s="239"/>
      <c r="G66" s="239"/>
      <c r="H66" s="239"/>
      <c r="I66" s="239"/>
      <c r="J66" s="239"/>
      <c r="K66" s="239"/>
      <c r="L66" s="239"/>
    </row>
    <row r="67" spans="1:12" x14ac:dyDescent="0.4">
      <c r="A67" s="239"/>
      <c r="B67" s="239"/>
      <c r="C67" s="239"/>
      <c r="D67" s="239"/>
      <c r="E67" s="239"/>
      <c r="F67" s="239"/>
      <c r="G67" s="239"/>
      <c r="H67" s="239"/>
      <c r="I67" s="239"/>
      <c r="J67" s="239"/>
      <c r="K67" s="239"/>
      <c r="L67" s="239"/>
    </row>
    <row r="68" spans="1:12" x14ac:dyDescent="0.4">
      <c r="A68" s="239"/>
      <c r="B68" s="239"/>
      <c r="C68" s="239"/>
      <c r="D68" s="239"/>
      <c r="E68" s="239"/>
      <c r="F68" s="239"/>
      <c r="G68" s="239"/>
      <c r="H68" s="239"/>
      <c r="I68" s="239"/>
      <c r="J68" s="239"/>
      <c r="K68" s="239"/>
      <c r="L68" s="239"/>
    </row>
    <row r="69" spans="1:12" x14ac:dyDescent="0.4">
      <c r="A69" s="239"/>
      <c r="B69" s="239"/>
      <c r="C69" s="239"/>
      <c r="D69" s="239"/>
      <c r="E69" s="239"/>
      <c r="F69" s="239"/>
      <c r="G69" s="239"/>
      <c r="H69" s="239"/>
      <c r="I69" s="239"/>
      <c r="J69" s="239"/>
      <c r="K69" s="239"/>
      <c r="L69" s="239"/>
    </row>
    <row r="70" spans="1:12" x14ac:dyDescent="0.4">
      <c r="A70" s="239"/>
      <c r="B70" s="239"/>
      <c r="C70" s="239"/>
      <c r="D70" s="239"/>
      <c r="E70" s="239"/>
      <c r="F70" s="239"/>
      <c r="G70" s="239"/>
      <c r="H70" s="239"/>
      <c r="I70" s="239"/>
      <c r="J70" s="239"/>
      <c r="K70" s="239"/>
      <c r="L70" s="239"/>
    </row>
    <row r="71" spans="1:12" x14ac:dyDescent="0.4">
      <c r="A71" s="239"/>
      <c r="B71" s="239"/>
      <c r="C71" s="239"/>
      <c r="D71" s="239"/>
      <c r="E71" s="239"/>
      <c r="F71" s="239"/>
      <c r="G71" s="239"/>
      <c r="H71" s="239"/>
      <c r="I71" s="239"/>
      <c r="J71" s="239"/>
      <c r="K71" s="239"/>
      <c r="L71" s="239"/>
    </row>
    <row r="72" spans="1:12" x14ac:dyDescent="0.4">
      <c r="A72" s="239"/>
      <c r="B72" s="239"/>
      <c r="C72" s="239"/>
      <c r="D72" s="239"/>
      <c r="E72" s="239"/>
      <c r="F72" s="239"/>
      <c r="G72" s="239"/>
      <c r="H72" s="239"/>
      <c r="I72" s="239"/>
      <c r="J72" s="239"/>
      <c r="K72" s="239"/>
      <c r="L72" s="239"/>
    </row>
    <row r="73" spans="1:12" x14ac:dyDescent="0.4">
      <c r="A73" s="239"/>
      <c r="B73" s="239"/>
      <c r="C73" s="239"/>
      <c r="D73" s="239"/>
      <c r="E73" s="239"/>
      <c r="F73" s="239"/>
      <c r="G73" s="239"/>
      <c r="H73" s="239"/>
      <c r="I73" s="239"/>
      <c r="J73" s="239"/>
      <c r="K73" s="239"/>
      <c r="L73" s="239"/>
    </row>
    <row r="74" spans="1:12" x14ac:dyDescent="0.4">
      <c r="A74" s="239"/>
      <c r="B74" s="239"/>
      <c r="C74" s="239"/>
      <c r="D74" s="239"/>
      <c r="E74" s="239"/>
      <c r="F74" s="239"/>
      <c r="G74" s="239"/>
      <c r="H74" s="239"/>
      <c r="I74" s="239"/>
      <c r="J74" s="239"/>
      <c r="K74" s="239"/>
      <c r="L74" s="239"/>
    </row>
    <row r="75" spans="1:12" x14ac:dyDescent="0.4">
      <c r="A75" s="239"/>
      <c r="B75" s="239"/>
      <c r="C75" s="239"/>
      <c r="D75" s="239"/>
      <c r="E75" s="239"/>
      <c r="F75" s="239"/>
      <c r="G75" s="239"/>
      <c r="H75" s="239"/>
      <c r="I75" s="239"/>
      <c r="J75" s="239"/>
      <c r="K75" s="239"/>
      <c r="L75" s="239"/>
    </row>
    <row r="76" spans="1:12" x14ac:dyDescent="0.4">
      <c r="A76" s="239"/>
      <c r="B76" s="239"/>
      <c r="C76" s="239"/>
      <c r="D76" s="239"/>
      <c r="E76" s="239"/>
      <c r="F76" s="239"/>
      <c r="G76" s="239"/>
      <c r="H76" s="239"/>
      <c r="I76" s="239"/>
      <c r="J76" s="239"/>
      <c r="K76" s="239"/>
      <c r="L76" s="239"/>
    </row>
    <row r="77" spans="1:12" x14ac:dyDescent="0.4">
      <c r="A77" s="239"/>
      <c r="B77" s="239"/>
      <c r="C77" s="239"/>
      <c r="D77" s="239"/>
      <c r="E77" s="239"/>
      <c r="F77" s="239"/>
      <c r="G77" s="239"/>
      <c r="H77" s="239"/>
      <c r="I77" s="239"/>
      <c r="J77" s="239"/>
      <c r="K77" s="239"/>
      <c r="L77" s="239"/>
    </row>
    <row r="78" spans="1:12" x14ac:dyDescent="0.4">
      <c r="A78" s="239"/>
      <c r="B78" s="239"/>
      <c r="C78" s="239"/>
      <c r="D78" s="239"/>
      <c r="E78" s="239"/>
      <c r="F78" s="239"/>
      <c r="G78" s="239"/>
      <c r="H78" s="239"/>
      <c r="I78" s="239"/>
      <c r="J78" s="239"/>
      <c r="K78" s="239"/>
      <c r="L78" s="239"/>
    </row>
    <row r="79" spans="1:12" x14ac:dyDescent="0.4">
      <c r="A79" s="239"/>
      <c r="B79" s="239"/>
      <c r="C79" s="239"/>
      <c r="D79" s="239"/>
      <c r="E79" s="239"/>
      <c r="F79" s="239"/>
      <c r="G79" s="239"/>
      <c r="H79" s="239"/>
      <c r="I79" s="239"/>
      <c r="J79" s="239"/>
      <c r="K79" s="239"/>
      <c r="L79" s="239"/>
    </row>
    <row r="80" spans="1:12" x14ac:dyDescent="0.4">
      <c r="A80" s="239"/>
      <c r="B80" s="239"/>
      <c r="C80" s="239"/>
      <c r="D80" s="239"/>
      <c r="E80" s="239"/>
      <c r="F80" s="239"/>
      <c r="G80" s="239"/>
      <c r="H80" s="239"/>
      <c r="I80" s="239"/>
      <c r="J80" s="239"/>
      <c r="K80" s="239"/>
      <c r="L80" s="239"/>
    </row>
    <row r="81" spans="1:12" x14ac:dyDescent="0.4">
      <c r="A81" s="239"/>
      <c r="B81" s="239"/>
      <c r="C81" s="239"/>
      <c r="D81" s="239"/>
      <c r="E81" s="239"/>
      <c r="F81" s="239"/>
      <c r="G81" s="239"/>
      <c r="H81" s="239"/>
      <c r="I81" s="239"/>
      <c r="J81" s="239"/>
      <c r="K81" s="239"/>
      <c r="L81" s="239"/>
    </row>
    <row r="82" spans="1:12" x14ac:dyDescent="0.4">
      <c r="A82" s="239"/>
      <c r="B82" s="239"/>
      <c r="C82" s="239"/>
      <c r="D82" s="239"/>
      <c r="E82" s="239"/>
      <c r="F82" s="239"/>
      <c r="G82" s="239"/>
      <c r="H82" s="239"/>
      <c r="I82" s="239"/>
      <c r="J82" s="239"/>
      <c r="K82" s="239"/>
      <c r="L82" s="239"/>
    </row>
    <row r="83" spans="1:12" x14ac:dyDescent="0.4">
      <c r="A83" s="239"/>
      <c r="B83" s="239"/>
      <c r="C83" s="239"/>
      <c r="D83" s="239"/>
      <c r="E83" s="239"/>
      <c r="F83" s="239"/>
      <c r="G83" s="239"/>
      <c r="H83" s="239"/>
      <c r="I83" s="239"/>
      <c r="J83" s="239"/>
      <c r="K83" s="239"/>
      <c r="L83" s="239"/>
    </row>
    <row r="84" spans="1:12" x14ac:dyDescent="0.4">
      <c r="A84" s="239"/>
      <c r="B84" s="239"/>
      <c r="C84" s="239"/>
      <c r="D84" s="239"/>
      <c r="E84" s="239"/>
      <c r="F84" s="239"/>
      <c r="G84" s="239"/>
      <c r="H84" s="239"/>
      <c r="I84" s="239"/>
      <c r="J84" s="239"/>
      <c r="K84" s="239"/>
      <c r="L84" s="239"/>
    </row>
    <row r="85" spans="1:12" x14ac:dyDescent="0.4">
      <c r="A85" s="239"/>
      <c r="B85" s="239"/>
      <c r="C85" s="239"/>
      <c r="D85" s="239"/>
      <c r="E85" s="239"/>
      <c r="F85" s="239"/>
      <c r="G85" s="239"/>
      <c r="H85" s="239"/>
      <c r="I85" s="239"/>
      <c r="J85" s="239"/>
      <c r="K85" s="239"/>
      <c r="L85" s="239"/>
    </row>
    <row r="86" spans="1:12" x14ac:dyDescent="0.4">
      <c r="A86" s="239"/>
      <c r="B86" s="239"/>
      <c r="C86" s="239"/>
      <c r="D86" s="239"/>
      <c r="E86" s="239"/>
      <c r="F86" s="239"/>
      <c r="G86" s="239"/>
      <c r="H86" s="239"/>
      <c r="I86" s="239"/>
      <c r="J86" s="239"/>
      <c r="K86" s="239"/>
      <c r="L86" s="239"/>
    </row>
    <row r="87" spans="1:12" x14ac:dyDescent="0.4">
      <c r="A87" s="239"/>
      <c r="B87" s="239"/>
      <c r="C87" s="239"/>
      <c r="D87" s="239"/>
      <c r="E87" s="239"/>
      <c r="F87" s="239"/>
      <c r="G87" s="239"/>
      <c r="H87" s="239"/>
      <c r="I87" s="239"/>
      <c r="J87" s="239"/>
      <c r="K87" s="239"/>
      <c r="L87" s="239"/>
    </row>
    <row r="88" spans="1:12" x14ac:dyDescent="0.4">
      <c r="A88" s="239"/>
      <c r="B88" s="239"/>
      <c r="C88" s="239"/>
      <c r="D88" s="239"/>
      <c r="E88" s="239"/>
      <c r="F88" s="239"/>
      <c r="G88" s="239"/>
      <c r="H88" s="239"/>
      <c r="I88" s="239"/>
      <c r="J88" s="239"/>
      <c r="K88" s="239"/>
      <c r="L88" s="239"/>
    </row>
    <row r="89" spans="1:12" x14ac:dyDescent="0.4">
      <c r="A89" s="239"/>
      <c r="B89" s="239"/>
      <c r="C89" s="239"/>
      <c r="D89" s="239"/>
      <c r="E89" s="239"/>
      <c r="F89" s="239"/>
      <c r="G89" s="239"/>
      <c r="H89" s="239"/>
      <c r="I89" s="239"/>
      <c r="J89" s="239"/>
      <c r="K89" s="239"/>
      <c r="L89" s="239"/>
    </row>
    <row r="90" spans="1:12" x14ac:dyDescent="0.4">
      <c r="A90" s="239"/>
      <c r="B90" s="239"/>
      <c r="C90" s="239"/>
      <c r="D90" s="239"/>
      <c r="E90" s="239"/>
      <c r="F90" s="239"/>
      <c r="G90" s="239"/>
      <c r="H90" s="239"/>
      <c r="I90" s="239"/>
      <c r="J90" s="239"/>
      <c r="K90" s="239"/>
      <c r="L90" s="239"/>
    </row>
    <row r="91" spans="1:12" x14ac:dyDescent="0.4">
      <c r="A91" s="239"/>
      <c r="B91" s="239"/>
      <c r="C91" s="239"/>
      <c r="D91" s="239"/>
      <c r="E91" s="239"/>
      <c r="F91" s="239"/>
      <c r="G91" s="239"/>
      <c r="H91" s="239"/>
      <c r="I91" s="239"/>
      <c r="J91" s="239"/>
      <c r="K91" s="239"/>
      <c r="L91" s="239"/>
    </row>
    <row r="92" spans="1:12" x14ac:dyDescent="0.4">
      <c r="A92" s="239"/>
      <c r="B92" s="239"/>
      <c r="C92" s="239"/>
      <c r="D92" s="239"/>
      <c r="E92" s="239"/>
      <c r="F92" s="239"/>
      <c r="G92" s="239"/>
      <c r="H92" s="239"/>
      <c r="I92" s="239"/>
      <c r="J92" s="239"/>
      <c r="K92" s="239"/>
      <c r="L92" s="239"/>
    </row>
    <row r="93" spans="1:12" x14ac:dyDescent="0.4">
      <c r="A93" s="239"/>
      <c r="B93" s="239"/>
      <c r="C93" s="239"/>
      <c r="D93" s="239"/>
      <c r="E93" s="239"/>
      <c r="F93" s="239"/>
      <c r="G93" s="239"/>
      <c r="H93" s="239"/>
      <c r="I93" s="239"/>
      <c r="J93" s="239"/>
      <c r="K93" s="239"/>
      <c r="L93" s="239"/>
    </row>
    <row r="94" spans="1:12" x14ac:dyDescent="0.4">
      <c r="A94" s="239"/>
      <c r="B94" s="239"/>
      <c r="C94" s="239"/>
      <c r="D94" s="239"/>
      <c r="E94" s="239"/>
      <c r="F94" s="239"/>
      <c r="G94" s="239"/>
      <c r="H94" s="239"/>
      <c r="I94" s="239"/>
      <c r="J94" s="239"/>
      <c r="K94" s="239"/>
      <c r="L94" s="239"/>
    </row>
    <row r="95" spans="1:12" x14ac:dyDescent="0.4">
      <c r="A95" s="239"/>
      <c r="B95" s="239"/>
      <c r="C95" s="239"/>
      <c r="D95" s="239"/>
      <c r="E95" s="239"/>
      <c r="F95" s="239"/>
      <c r="G95" s="239"/>
      <c r="H95" s="239"/>
      <c r="I95" s="239"/>
      <c r="J95" s="239"/>
      <c r="K95" s="239"/>
      <c r="L95" s="239"/>
    </row>
    <row r="96" spans="1:12" x14ac:dyDescent="0.4">
      <c r="A96" s="239"/>
      <c r="B96" s="239"/>
      <c r="C96" s="239"/>
      <c r="D96" s="239"/>
      <c r="E96" s="239"/>
      <c r="F96" s="239"/>
      <c r="G96" s="239"/>
      <c r="H96" s="239"/>
      <c r="I96" s="239"/>
      <c r="J96" s="239"/>
      <c r="K96" s="239"/>
      <c r="L96" s="239"/>
    </row>
  </sheetData>
  <mergeCells count="7">
    <mergeCell ref="C14:D14"/>
    <mergeCell ref="B4:F4"/>
    <mergeCell ref="C9:D9"/>
    <mergeCell ref="C10:D10"/>
    <mergeCell ref="C11:D11"/>
    <mergeCell ref="C12:D12"/>
    <mergeCell ref="C13:D13"/>
  </mergeCells>
  <hyperlinks>
    <hyperlink ref="G4" location="Index!A1" display="Back to index" xr:uid="{3C1E94BE-6D70-44B1-87D3-A6CFBA3B213C}"/>
  </hyperlink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472E-43FE-4D87-906D-59AF2F68FBB4}">
  <sheetPr codeName="Sheet29">
    <pageSetUpPr fitToPage="1"/>
  </sheetPr>
  <dimension ref="A2:Q98"/>
  <sheetViews>
    <sheetView showGridLines="0" workbookViewId="0"/>
  </sheetViews>
  <sheetFormatPr defaultColWidth="10" defaultRowHeight="13.7" x14ac:dyDescent="0.4"/>
  <cols>
    <col min="1" max="1" width="10" style="6"/>
    <col min="2" max="2" width="5" style="6" customWidth="1"/>
    <col min="3" max="3" width="24" style="6" customWidth="1"/>
    <col min="4" max="14" width="6.87890625" style="6" customWidth="1"/>
    <col min="15" max="15" width="10" style="6"/>
    <col min="16" max="16" width="14.87890625" style="6" customWidth="1"/>
    <col min="17" max="16384" width="10" style="6"/>
  </cols>
  <sheetData>
    <row r="2" spans="1:17" x14ac:dyDescent="0.4">
      <c r="B2" s="7" t="s">
        <v>433</v>
      </c>
      <c r="C2" s="8"/>
      <c r="D2" s="8"/>
      <c r="E2" s="8"/>
      <c r="F2" s="8"/>
      <c r="G2" s="8"/>
      <c r="H2" s="8"/>
      <c r="I2" s="8"/>
      <c r="J2" s="8"/>
      <c r="K2" s="8"/>
      <c r="L2" s="8"/>
    </row>
    <row r="3" spans="1:17" x14ac:dyDescent="0.4">
      <c r="A3" s="239"/>
      <c r="B3" s="239"/>
      <c r="C3" s="239"/>
      <c r="D3" s="239"/>
      <c r="E3" s="239"/>
      <c r="F3" s="239"/>
      <c r="G3" s="239"/>
      <c r="H3" s="239"/>
      <c r="I3" s="239"/>
      <c r="J3" s="239"/>
      <c r="K3" s="239"/>
      <c r="L3" s="239"/>
      <c r="M3" s="239"/>
      <c r="N3" s="239"/>
      <c r="O3" s="239"/>
      <c r="P3" s="239"/>
      <c r="Q3" s="239"/>
    </row>
    <row r="4" spans="1:17" ht="14.25" customHeight="1" x14ac:dyDescent="0.4">
      <c r="A4" s="239"/>
      <c r="B4" s="364" t="s">
        <v>434</v>
      </c>
      <c r="C4" s="364"/>
      <c r="D4" s="364"/>
      <c r="E4" s="364"/>
      <c r="F4" s="364"/>
      <c r="G4" s="364"/>
      <c r="H4" s="364"/>
      <c r="I4" s="364"/>
      <c r="J4" s="364"/>
      <c r="K4" s="364"/>
      <c r="L4" s="364"/>
      <c r="M4" s="364"/>
      <c r="N4" s="364"/>
      <c r="O4" s="364"/>
      <c r="P4" s="364"/>
      <c r="Q4" s="9" t="s">
        <v>67</v>
      </c>
    </row>
    <row r="5" spans="1:17" ht="14.25" customHeight="1" x14ac:dyDescent="0.4">
      <c r="A5" s="239"/>
      <c r="B5" s="364"/>
      <c r="C5" s="364"/>
      <c r="D5" s="364"/>
      <c r="E5" s="364"/>
      <c r="F5" s="364"/>
      <c r="G5" s="364"/>
      <c r="H5" s="364"/>
      <c r="I5" s="364"/>
      <c r="J5" s="364"/>
      <c r="K5" s="364"/>
      <c r="L5" s="364"/>
      <c r="M5" s="364"/>
      <c r="N5" s="364"/>
      <c r="O5" s="364"/>
      <c r="P5" s="364"/>
      <c r="Q5" s="239"/>
    </row>
    <row r="6" spans="1:17" ht="14.25" customHeight="1" x14ac:dyDescent="0.4">
      <c r="A6" s="239"/>
      <c r="B6" s="12"/>
      <c r="C6" s="12"/>
      <c r="D6" s="12"/>
      <c r="E6" s="12"/>
      <c r="F6" s="12"/>
      <c r="G6" s="12"/>
      <c r="H6" s="12"/>
      <c r="I6" s="12"/>
      <c r="J6" s="12"/>
      <c r="K6" s="12"/>
      <c r="L6" s="12"/>
      <c r="M6" s="12"/>
      <c r="N6" s="12"/>
      <c r="O6" s="12"/>
      <c r="P6" s="12"/>
      <c r="Q6" s="239"/>
    </row>
    <row r="7" spans="1:17" ht="14.25" customHeight="1" x14ac:dyDescent="0.4">
      <c r="A7" s="239"/>
      <c r="B7" s="12"/>
      <c r="C7" s="12"/>
      <c r="D7" s="12"/>
      <c r="E7" s="12"/>
      <c r="F7" s="12"/>
      <c r="G7" s="12"/>
      <c r="H7" s="12"/>
      <c r="I7" s="12"/>
      <c r="J7" s="12"/>
      <c r="K7" s="12"/>
      <c r="L7" s="12"/>
      <c r="M7" s="12"/>
      <c r="N7" s="239"/>
      <c r="O7" s="239"/>
      <c r="P7" s="239"/>
      <c r="Q7" s="239"/>
    </row>
    <row r="8" spans="1:17" ht="19.5" customHeight="1" x14ac:dyDescent="0.4">
      <c r="A8" s="239"/>
      <c r="B8" s="239"/>
      <c r="C8" s="449" t="s">
        <v>390</v>
      </c>
      <c r="D8" s="449" t="s">
        <v>402</v>
      </c>
      <c r="E8" s="457"/>
      <c r="F8" s="449"/>
      <c r="G8" s="449"/>
      <c r="H8" s="449"/>
      <c r="I8" s="449"/>
      <c r="J8" s="449"/>
      <c r="K8" s="449"/>
      <c r="L8" s="449"/>
      <c r="M8" s="449"/>
      <c r="N8" s="449"/>
      <c r="O8" s="450" t="s">
        <v>77</v>
      </c>
      <c r="P8" s="451" t="s">
        <v>435</v>
      </c>
    </row>
    <row r="9" spans="1:17" x14ac:dyDescent="0.4">
      <c r="A9" s="239"/>
      <c r="B9" s="239"/>
      <c r="C9" s="449"/>
      <c r="D9" s="39">
        <v>0</v>
      </c>
      <c r="E9" s="39">
        <v>0.02</v>
      </c>
      <c r="F9" s="39">
        <v>0.04</v>
      </c>
      <c r="G9" s="39">
        <v>0.1</v>
      </c>
      <c r="H9" s="39">
        <v>0.2</v>
      </c>
      <c r="I9" s="39">
        <v>0.5</v>
      </c>
      <c r="J9" s="39">
        <v>0.7</v>
      </c>
      <c r="K9" s="39">
        <v>0.75</v>
      </c>
      <c r="L9" s="39">
        <v>1</v>
      </c>
      <c r="M9" s="39">
        <v>1.5</v>
      </c>
      <c r="N9" s="40" t="s">
        <v>404</v>
      </c>
      <c r="O9" s="450"/>
      <c r="P9" s="451"/>
    </row>
    <row r="10" spans="1:17" ht="32.25" customHeight="1" x14ac:dyDescent="0.4">
      <c r="A10" s="239"/>
      <c r="B10" s="232">
        <v>1</v>
      </c>
      <c r="C10" s="224" t="s">
        <v>202</v>
      </c>
      <c r="D10" s="231">
        <v>553</v>
      </c>
      <c r="E10" s="231">
        <v>0</v>
      </c>
      <c r="F10" s="231">
        <v>0</v>
      </c>
      <c r="G10" s="231">
        <v>0</v>
      </c>
      <c r="H10" s="231">
        <v>0</v>
      </c>
      <c r="I10" s="231">
        <v>0</v>
      </c>
      <c r="J10" s="231">
        <v>0</v>
      </c>
      <c r="K10" s="231">
        <v>0</v>
      </c>
      <c r="L10" s="231">
        <v>0</v>
      </c>
      <c r="M10" s="231">
        <v>0</v>
      </c>
      <c r="N10" s="231">
        <v>0</v>
      </c>
      <c r="O10" s="231">
        <v>553</v>
      </c>
      <c r="P10" s="231">
        <v>0</v>
      </c>
    </row>
    <row r="11" spans="1:17" ht="27" customHeight="1" x14ac:dyDescent="0.4">
      <c r="A11" s="239"/>
      <c r="B11" s="232">
        <v>2</v>
      </c>
      <c r="C11" s="224" t="s">
        <v>395</v>
      </c>
      <c r="D11" s="231">
        <v>0</v>
      </c>
      <c r="E11" s="231">
        <v>0</v>
      </c>
      <c r="F11" s="231">
        <v>0</v>
      </c>
      <c r="G11" s="231">
        <v>0</v>
      </c>
      <c r="H11" s="231">
        <v>0</v>
      </c>
      <c r="I11" s="231">
        <v>0</v>
      </c>
      <c r="J11" s="231">
        <v>0</v>
      </c>
      <c r="K11" s="231">
        <v>0</v>
      </c>
      <c r="L11" s="231">
        <v>0</v>
      </c>
      <c r="M11" s="231">
        <v>0</v>
      </c>
      <c r="N11" s="231">
        <v>0</v>
      </c>
      <c r="O11" s="231">
        <v>0</v>
      </c>
      <c r="P11" s="231">
        <v>0</v>
      </c>
    </row>
    <row r="12" spans="1:17" x14ac:dyDescent="0.4">
      <c r="A12" s="239"/>
      <c r="B12" s="232">
        <v>3</v>
      </c>
      <c r="C12" s="224" t="s">
        <v>204</v>
      </c>
      <c r="D12" s="231">
        <v>0</v>
      </c>
      <c r="E12" s="231">
        <v>0</v>
      </c>
      <c r="F12" s="231">
        <v>0</v>
      </c>
      <c r="G12" s="231">
        <v>0</v>
      </c>
      <c r="H12" s="231">
        <v>0</v>
      </c>
      <c r="I12" s="231">
        <v>0</v>
      </c>
      <c r="J12" s="231">
        <v>0</v>
      </c>
      <c r="K12" s="231">
        <v>0</v>
      </c>
      <c r="L12" s="231">
        <v>0</v>
      </c>
      <c r="M12" s="231">
        <v>0</v>
      </c>
      <c r="N12" s="231">
        <v>0</v>
      </c>
      <c r="O12" s="231">
        <v>0</v>
      </c>
      <c r="P12" s="231">
        <v>0</v>
      </c>
    </row>
    <row r="13" spans="1:17" ht="18" customHeight="1" x14ac:dyDescent="0.4">
      <c r="A13" s="239"/>
      <c r="B13" s="232">
        <v>4</v>
      </c>
      <c r="C13" s="224" t="s">
        <v>205</v>
      </c>
      <c r="D13" s="231">
        <v>0</v>
      </c>
      <c r="E13" s="231">
        <v>0</v>
      </c>
      <c r="F13" s="231">
        <v>0</v>
      </c>
      <c r="G13" s="231">
        <v>0</v>
      </c>
      <c r="H13" s="231">
        <v>0</v>
      </c>
      <c r="I13" s="231">
        <v>0</v>
      </c>
      <c r="J13" s="231">
        <v>0</v>
      </c>
      <c r="K13" s="231">
        <v>0</v>
      </c>
      <c r="L13" s="231">
        <v>0</v>
      </c>
      <c r="M13" s="231">
        <v>0</v>
      </c>
      <c r="N13" s="231">
        <v>0</v>
      </c>
      <c r="O13" s="231">
        <v>0</v>
      </c>
      <c r="P13" s="231">
        <v>0</v>
      </c>
    </row>
    <row r="14" spans="1:17" ht="18" customHeight="1" x14ac:dyDescent="0.4">
      <c r="A14" s="239"/>
      <c r="B14" s="232">
        <v>5</v>
      </c>
      <c r="C14" s="224" t="s">
        <v>206</v>
      </c>
      <c r="D14" s="231">
        <v>0</v>
      </c>
      <c r="E14" s="231">
        <v>0</v>
      </c>
      <c r="F14" s="231">
        <v>0</v>
      </c>
      <c r="G14" s="231">
        <v>0</v>
      </c>
      <c r="H14" s="231">
        <v>0</v>
      </c>
      <c r="I14" s="231">
        <v>0</v>
      </c>
      <c r="J14" s="231">
        <v>0</v>
      </c>
      <c r="K14" s="231">
        <v>0</v>
      </c>
      <c r="L14" s="231">
        <v>0</v>
      </c>
      <c r="M14" s="231">
        <v>0</v>
      </c>
      <c r="N14" s="231">
        <v>0</v>
      </c>
      <c r="O14" s="231">
        <v>0</v>
      </c>
      <c r="P14" s="231">
        <v>0</v>
      </c>
    </row>
    <row r="15" spans="1:17" ht="18" customHeight="1" x14ac:dyDescent="0.4">
      <c r="A15" s="239"/>
      <c r="B15" s="232">
        <v>6</v>
      </c>
      <c r="C15" s="224" t="s">
        <v>207</v>
      </c>
      <c r="D15" s="231">
        <v>0</v>
      </c>
      <c r="E15" s="231">
        <v>0</v>
      </c>
      <c r="F15" s="231">
        <v>0</v>
      </c>
      <c r="G15" s="231">
        <v>0</v>
      </c>
      <c r="H15" s="231">
        <v>3225</v>
      </c>
      <c r="I15" s="231">
        <v>4436</v>
      </c>
      <c r="J15" s="231">
        <v>0</v>
      </c>
      <c r="K15" s="231">
        <v>0</v>
      </c>
      <c r="L15" s="231">
        <v>1344</v>
      </c>
      <c r="M15" s="231">
        <v>0</v>
      </c>
      <c r="N15" s="231">
        <v>0</v>
      </c>
      <c r="O15" s="231">
        <v>9005</v>
      </c>
      <c r="P15" s="231">
        <v>1161</v>
      </c>
    </row>
    <row r="16" spans="1:17" x14ac:dyDescent="0.4">
      <c r="A16" s="239"/>
      <c r="B16" s="232">
        <v>7</v>
      </c>
      <c r="C16" s="224" t="s">
        <v>208</v>
      </c>
      <c r="D16" s="231">
        <v>0</v>
      </c>
      <c r="E16" s="231">
        <v>0</v>
      </c>
      <c r="F16" s="231">
        <v>0</v>
      </c>
      <c r="G16" s="231">
        <v>0</v>
      </c>
      <c r="H16" s="231">
        <v>0</v>
      </c>
      <c r="I16" s="231">
        <v>0</v>
      </c>
      <c r="J16" s="231">
        <v>0</v>
      </c>
      <c r="K16" s="231">
        <v>0</v>
      </c>
      <c r="L16" s="231">
        <v>12037</v>
      </c>
      <c r="M16" s="231">
        <v>0</v>
      </c>
      <c r="N16" s="231">
        <v>0</v>
      </c>
      <c r="O16" s="231">
        <v>12037</v>
      </c>
      <c r="P16" s="231">
        <v>2768</v>
      </c>
    </row>
    <row r="17" spans="1:16" ht="18" customHeight="1" x14ac:dyDescent="0.4">
      <c r="A17" s="239"/>
      <c r="B17" s="232">
        <v>8</v>
      </c>
      <c r="C17" s="224" t="s">
        <v>210</v>
      </c>
      <c r="D17" s="231">
        <v>0</v>
      </c>
      <c r="E17" s="231">
        <v>0</v>
      </c>
      <c r="F17" s="231">
        <v>0</v>
      </c>
      <c r="G17" s="231">
        <v>0</v>
      </c>
      <c r="H17" s="231">
        <v>0</v>
      </c>
      <c r="I17" s="231">
        <v>0</v>
      </c>
      <c r="J17" s="231">
        <v>0</v>
      </c>
      <c r="K17" s="231">
        <v>767</v>
      </c>
      <c r="L17" s="231">
        <v>0</v>
      </c>
      <c r="M17" s="231">
        <v>0</v>
      </c>
      <c r="N17" s="231">
        <v>0</v>
      </c>
      <c r="O17" s="231">
        <v>767</v>
      </c>
      <c r="P17" s="231">
        <v>230</v>
      </c>
    </row>
    <row r="18" spans="1:16" ht="25.5" customHeight="1" x14ac:dyDescent="0.4">
      <c r="A18" s="239"/>
      <c r="B18" s="232">
        <v>9</v>
      </c>
      <c r="C18" s="224" t="s">
        <v>397</v>
      </c>
      <c r="D18" s="231">
        <v>0</v>
      </c>
      <c r="E18" s="231">
        <v>0</v>
      </c>
      <c r="F18" s="231">
        <v>0</v>
      </c>
      <c r="G18" s="231">
        <v>0</v>
      </c>
      <c r="H18" s="231">
        <v>0</v>
      </c>
      <c r="I18" s="231">
        <v>0</v>
      </c>
      <c r="J18" s="231">
        <v>0</v>
      </c>
      <c r="K18" s="231">
        <v>0</v>
      </c>
      <c r="L18" s="231">
        <v>0</v>
      </c>
      <c r="M18" s="231">
        <v>0</v>
      </c>
      <c r="N18" s="231">
        <v>0</v>
      </c>
      <c r="O18" s="231">
        <v>0</v>
      </c>
      <c r="P18" s="231">
        <v>0</v>
      </c>
    </row>
    <row r="19" spans="1:16" ht="18" customHeight="1" x14ac:dyDescent="0.4">
      <c r="A19" s="239"/>
      <c r="B19" s="232">
        <v>10</v>
      </c>
      <c r="C19" s="224" t="s">
        <v>399</v>
      </c>
      <c r="D19" s="231">
        <v>0</v>
      </c>
      <c r="E19" s="231">
        <v>0</v>
      </c>
      <c r="F19" s="231">
        <v>0</v>
      </c>
      <c r="G19" s="231">
        <v>0</v>
      </c>
      <c r="H19" s="231">
        <v>0</v>
      </c>
      <c r="I19" s="231">
        <v>0</v>
      </c>
      <c r="J19" s="231">
        <v>0</v>
      </c>
      <c r="K19" s="231">
        <v>0</v>
      </c>
      <c r="L19" s="231">
        <v>0</v>
      </c>
      <c r="M19" s="231">
        <v>0</v>
      </c>
      <c r="N19" s="231">
        <v>0</v>
      </c>
      <c r="O19" s="231">
        <v>0</v>
      </c>
      <c r="P19" s="231">
        <v>0</v>
      </c>
    </row>
    <row r="20" spans="1:16" x14ac:dyDescent="0.4">
      <c r="A20" s="239"/>
      <c r="B20" s="55">
        <v>11</v>
      </c>
      <c r="C20" s="56" t="s">
        <v>77</v>
      </c>
      <c r="D20" s="72">
        <v>553</v>
      </c>
      <c r="E20" s="72">
        <v>0</v>
      </c>
      <c r="F20" s="72">
        <v>0</v>
      </c>
      <c r="G20" s="72">
        <v>0</v>
      </c>
      <c r="H20" s="72">
        <v>3225</v>
      </c>
      <c r="I20" s="72">
        <v>4436</v>
      </c>
      <c r="J20" s="72">
        <v>0</v>
      </c>
      <c r="K20" s="72">
        <v>767</v>
      </c>
      <c r="L20" s="72">
        <v>13380</v>
      </c>
      <c r="M20" s="72">
        <v>0</v>
      </c>
      <c r="N20" s="72">
        <v>0</v>
      </c>
      <c r="O20" s="72">
        <v>22362</v>
      </c>
      <c r="P20" s="72">
        <v>3929</v>
      </c>
    </row>
    <row r="21" spans="1:16" ht="18" customHeight="1" x14ac:dyDescent="0.4">
      <c r="A21" s="239"/>
    </row>
    <row r="22" spans="1:16" ht="27.75" customHeight="1" x14ac:dyDescent="0.4">
      <c r="A22" s="239"/>
    </row>
    <row r="23" spans="1:16" ht="18" customHeight="1" x14ac:dyDescent="0.4">
      <c r="A23" s="239"/>
    </row>
    <row r="24" spans="1:16" ht="18" customHeight="1" x14ac:dyDescent="0.4">
      <c r="A24" s="239"/>
    </row>
    <row r="25" spans="1:16" ht="18" customHeight="1" x14ac:dyDescent="0.4">
      <c r="A25" s="239"/>
    </row>
    <row r="26" spans="1:16" x14ac:dyDescent="0.4">
      <c r="A26" s="239"/>
    </row>
    <row r="27" spans="1:16" ht="18" customHeight="1" x14ac:dyDescent="0.4"/>
    <row r="28" spans="1:16" ht="18" customHeight="1" x14ac:dyDescent="0.4">
      <c r="A28" s="239"/>
      <c r="B28" s="239"/>
      <c r="C28" s="239"/>
      <c r="D28" s="239"/>
    </row>
    <row r="29" spans="1:16" ht="18" customHeight="1" x14ac:dyDescent="0.4">
      <c r="A29" s="239"/>
      <c r="B29" s="239"/>
      <c r="C29" s="239"/>
      <c r="D29" s="239"/>
    </row>
    <row r="30" spans="1:16" ht="18" customHeight="1" x14ac:dyDescent="0.4">
      <c r="A30" s="239"/>
      <c r="B30" s="239"/>
      <c r="C30" s="239"/>
      <c r="D30" s="239"/>
    </row>
    <row r="31" spans="1:16" x14ac:dyDescent="0.4">
      <c r="A31" s="239"/>
      <c r="B31" s="239"/>
      <c r="C31" s="239"/>
      <c r="D31" s="239"/>
    </row>
    <row r="32" spans="1:16" x14ac:dyDescent="0.4">
      <c r="A32" s="239"/>
      <c r="B32" s="239"/>
      <c r="C32" s="239"/>
      <c r="D32" s="239"/>
    </row>
    <row r="33" spans="1:4" x14ac:dyDescent="0.4">
      <c r="A33" s="239"/>
      <c r="B33" s="239"/>
      <c r="C33" s="239"/>
      <c r="D33" s="239"/>
    </row>
    <row r="34" spans="1:4" x14ac:dyDescent="0.4">
      <c r="A34" s="239"/>
      <c r="B34" s="239"/>
      <c r="C34" s="239"/>
      <c r="D34" s="239"/>
    </row>
    <row r="35" spans="1:4" x14ac:dyDescent="0.4">
      <c r="A35" s="239"/>
      <c r="B35" s="239"/>
      <c r="C35" s="239"/>
      <c r="D35" s="239"/>
    </row>
    <row r="36" spans="1:4" x14ac:dyDescent="0.4">
      <c r="A36" s="239"/>
      <c r="B36" s="239"/>
      <c r="C36" s="239"/>
      <c r="D36" s="239"/>
    </row>
    <row r="37" spans="1:4" x14ac:dyDescent="0.4">
      <c r="A37" s="239"/>
      <c r="B37" s="239"/>
      <c r="C37" s="239"/>
      <c r="D37" s="239"/>
    </row>
    <row r="38" spans="1:4" x14ac:dyDescent="0.4">
      <c r="A38" s="239"/>
      <c r="B38" s="239"/>
      <c r="C38" s="239"/>
      <c r="D38" s="239"/>
    </row>
    <row r="39" spans="1:4" x14ac:dyDescent="0.4">
      <c r="A39" s="239"/>
      <c r="B39" s="239"/>
      <c r="C39" s="239"/>
      <c r="D39" s="239"/>
    </row>
    <row r="40" spans="1:4" x14ac:dyDescent="0.4">
      <c r="A40" s="239"/>
      <c r="B40" s="239"/>
      <c r="C40" s="239"/>
      <c r="D40" s="239"/>
    </row>
    <row r="41" spans="1:4" x14ac:dyDescent="0.4">
      <c r="A41" s="239"/>
      <c r="B41" s="239"/>
      <c r="C41" s="239"/>
      <c r="D41" s="239"/>
    </row>
    <row r="42" spans="1:4" x14ac:dyDescent="0.4">
      <c r="A42" s="239"/>
      <c r="B42" s="239"/>
      <c r="C42" s="239"/>
      <c r="D42" s="239"/>
    </row>
    <row r="43" spans="1:4" x14ac:dyDescent="0.4">
      <c r="A43" s="239"/>
      <c r="B43" s="239"/>
      <c r="C43" s="239"/>
      <c r="D43" s="239"/>
    </row>
    <row r="44" spans="1:4" x14ac:dyDescent="0.4">
      <c r="A44" s="239"/>
      <c r="B44" s="239"/>
      <c r="C44" s="239"/>
      <c r="D44" s="239"/>
    </row>
    <row r="45" spans="1:4" x14ac:dyDescent="0.4">
      <c r="A45" s="239"/>
      <c r="B45" s="239"/>
      <c r="C45" s="239"/>
      <c r="D45" s="239"/>
    </row>
    <row r="46" spans="1:4" x14ac:dyDescent="0.4">
      <c r="A46" s="239"/>
      <c r="B46" s="239"/>
      <c r="C46" s="239"/>
      <c r="D46" s="239"/>
    </row>
    <row r="47" spans="1:4" x14ac:dyDescent="0.4">
      <c r="A47" s="239"/>
      <c r="B47" s="239"/>
      <c r="C47" s="239"/>
      <c r="D47" s="239"/>
    </row>
    <row r="48" spans="1:4" x14ac:dyDescent="0.4">
      <c r="A48" s="239"/>
      <c r="B48" s="239"/>
      <c r="C48" s="239"/>
      <c r="D48" s="239"/>
    </row>
    <row r="49" spans="1:4" x14ac:dyDescent="0.4">
      <c r="A49" s="239"/>
      <c r="B49" s="239"/>
      <c r="C49" s="239"/>
      <c r="D49" s="239"/>
    </row>
    <row r="50" spans="1:4" x14ac:dyDescent="0.4">
      <c r="A50" s="239"/>
      <c r="B50" s="239"/>
      <c r="C50" s="239"/>
      <c r="D50" s="239"/>
    </row>
    <row r="51" spans="1:4" x14ac:dyDescent="0.4">
      <c r="A51" s="239"/>
      <c r="B51" s="239"/>
      <c r="C51" s="239"/>
      <c r="D51" s="239"/>
    </row>
    <row r="52" spans="1:4" x14ac:dyDescent="0.4">
      <c r="A52" s="239"/>
      <c r="B52" s="239"/>
      <c r="C52" s="239"/>
      <c r="D52" s="239"/>
    </row>
    <row r="53" spans="1:4" x14ac:dyDescent="0.4">
      <c r="A53" s="239"/>
      <c r="B53" s="239"/>
      <c r="C53" s="239"/>
      <c r="D53" s="239"/>
    </row>
    <row r="54" spans="1:4" x14ac:dyDescent="0.4">
      <c r="A54" s="239"/>
      <c r="B54" s="239"/>
      <c r="C54" s="239"/>
      <c r="D54" s="239"/>
    </row>
    <row r="55" spans="1:4" x14ac:dyDescent="0.4">
      <c r="A55" s="239"/>
      <c r="B55" s="239"/>
      <c r="C55" s="239"/>
      <c r="D55" s="239"/>
    </row>
    <row r="56" spans="1:4" x14ac:dyDescent="0.4">
      <c r="A56" s="239"/>
      <c r="B56" s="239"/>
      <c r="C56" s="239"/>
      <c r="D56" s="239"/>
    </row>
    <row r="57" spans="1:4" x14ac:dyDescent="0.4">
      <c r="A57" s="239"/>
      <c r="B57" s="239"/>
      <c r="C57" s="239"/>
      <c r="D57" s="239"/>
    </row>
    <row r="58" spans="1:4" x14ac:dyDescent="0.4">
      <c r="A58" s="239"/>
      <c r="B58" s="239"/>
      <c r="C58" s="239"/>
      <c r="D58" s="239"/>
    </row>
    <row r="59" spans="1:4" x14ac:dyDescent="0.4">
      <c r="A59" s="239"/>
      <c r="B59" s="239"/>
      <c r="C59" s="239"/>
      <c r="D59" s="239"/>
    </row>
    <row r="60" spans="1:4" x14ac:dyDescent="0.4">
      <c r="A60" s="239"/>
      <c r="B60" s="239"/>
      <c r="C60" s="239"/>
      <c r="D60" s="239"/>
    </row>
    <row r="61" spans="1:4" x14ac:dyDescent="0.4">
      <c r="A61" s="239"/>
      <c r="B61" s="239"/>
      <c r="C61" s="239"/>
      <c r="D61" s="239"/>
    </row>
    <row r="62" spans="1:4" x14ac:dyDescent="0.4">
      <c r="A62" s="239"/>
      <c r="B62" s="239"/>
      <c r="C62" s="239"/>
      <c r="D62" s="239"/>
    </row>
    <row r="63" spans="1:4" x14ac:dyDescent="0.4">
      <c r="A63" s="239"/>
      <c r="B63" s="239"/>
      <c r="C63" s="239"/>
      <c r="D63" s="239"/>
    </row>
    <row r="64" spans="1:4" x14ac:dyDescent="0.4">
      <c r="A64" s="239"/>
      <c r="B64" s="239"/>
      <c r="C64" s="239"/>
      <c r="D64" s="239"/>
    </row>
    <row r="65" spans="1:17" x14ac:dyDescent="0.4">
      <c r="A65" s="239"/>
      <c r="B65" s="239"/>
      <c r="C65" s="239"/>
      <c r="D65" s="239"/>
    </row>
    <row r="66" spans="1:17" x14ac:dyDescent="0.4">
      <c r="A66" s="239"/>
      <c r="B66" s="239"/>
      <c r="C66" s="239"/>
      <c r="D66" s="239"/>
    </row>
    <row r="67" spans="1:17" x14ac:dyDescent="0.4">
      <c r="A67" s="239"/>
      <c r="B67" s="239"/>
      <c r="C67" s="239"/>
      <c r="D67" s="239"/>
    </row>
    <row r="68" spans="1:17" x14ac:dyDescent="0.4">
      <c r="A68" s="239"/>
      <c r="B68" s="239"/>
      <c r="C68" s="239"/>
      <c r="D68" s="239"/>
    </row>
    <row r="69" spans="1:17" x14ac:dyDescent="0.4">
      <c r="A69" s="239"/>
      <c r="B69" s="239"/>
      <c r="C69" s="239"/>
      <c r="D69" s="239"/>
    </row>
    <row r="70" spans="1:17" x14ac:dyDescent="0.4">
      <c r="A70" s="239"/>
      <c r="B70" s="239"/>
      <c r="C70" s="239"/>
      <c r="D70" s="239"/>
    </row>
    <row r="71" spans="1:17" x14ac:dyDescent="0.4">
      <c r="A71" s="239"/>
      <c r="B71" s="239"/>
      <c r="C71" s="239"/>
      <c r="D71" s="239"/>
      <c r="E71" s="239"/>
      <c r="F71" s="239"/>
      <c r="G71" s="239"/>
      <c r="H71" s="239"/>
      <c r="I71" s="239"/>
      <c r="J71" s="239"/>
      <c r="K71" s="239"/>
      <c r="L71" s="239"/>
      <c r="M71" s="239"/>
      <c r="N71" s="239"/>
      <c r="O71" s="239"/>
      <c r="P71" s="239"/>
      <c r="Q71" s="239"/>
    </row>
    <row r="72" spans="1:17" x14ac:dyDescent="0.4">
      <c r="A72" s="239"/>
      <c r="B72" s="239"/>
      <c r="C72" s="239"/>
      <c r="D72" s="239"/>
      <c r="E72" s="239"/>
      <c r="F72" s="239"/>
      <c r="G72" s="239"/>
      <c r="H72" s="239"/>
      <c r="I72" s="239"/>
      <c r="J72" s="239"/>
      <c r="K72" s="239"/>
      <c r="L72" s="239"/>
      <c r="M72" s="239"/>
      <c r="N72" s="239"/>
      <c r="O72" s="239"/>
      <c r="P72" s="239"/>
      <c r="Q72" s="239"/>
    </row>
    <row r="73" spans="1:17" x14ac:dyDescent="0.4">
      <c r="A73" s="239"/>
      <c r="B73" s="239"/>
      <c r="C73" s="239"/>
      <c r="D73" s="239"/>
      <c r="E73" s="239"/>
      <c r="F73" s="239"/>
      <c r="G73" s="239"/>
      <c r="H73" s="239"/>
      <c r="I73" s="239"/>
      <c r="J73" s="239"/>
      <c r="K73" s="239"/>
      <c r="L73" s="239"/>
      <c r="M73" s="239"/>
      <c r="N73" s="239"/>
      <c r="O73" s="239"/>
      <c r="P73" s="239"/>
      <c r="Q73" s="239"/>
    </row>
    <row r="74" spans="1:17" x14ac:dyDescent="0.4">
      <c r="A74" s="239"/>
      <c r="B74" s="239"/>
      <c r="C74" s="239"/>
      <c r="D74" s="239"/>
      <c r="E74" s="239"/>
      <c r="F74" s="239"/>
      <c r="G74" s="239"/>
      <c r="H74" s="239"/>
      <c r="I74" s="239"/>
      <c r="J74" s="239"/>
      <c r="K74" s="239"/>
      <c r="L74" s="239"/>
      <c r="M74" s="239"/>
      <c r="N74" s="239"/>
      <c r="O74" s="239"/>
      <c r="P74" s="239"/>
      <c r="Q74" s="239"/>
    </row>
    <row r="75" spans="1:17" x14ac:dyDescent="0.4">
      <c r="A75" s="239"/>
      <c r="B75" s="239"/>
      <c r="C75" s="239"/>
      <c r="D75" s="239"/>
      <c r="E75" s="239"/>
      <c r="F75" s="239"/>
      <c r="G75" s="239"/>
      <c r="H75" s="239"/>
      <c r="I75" s="239"/>
      <c r="J75" s="239"/>
      <c r="K75" s="239"/>
      <c r="L75" s="239"/>
      <c r="M75" s="239"/>
      <c r="N75" s="239"/>
      <c r="O75" s="239"/>
      <c r="P75" s="239"/>
      <c r="Q75" s="239"/>
    </row>
    <row r="76" spans="1:17" x14ac:dyDescent="0.4">
      <c r="A76" s="239"/>
      <c r="B76" s="239"/>
      <c r="C76" s="239"/>
      <c r="D76" s="239"/>
      <c r="E76" s="239"/>
      <c r="F76" s="239"/>
      <c r="G76" s="239"/>
      <c r="H76" s="239"/>
      <c r="I76" s="239"/>
      <c r="J76" s="239"/>
      <c r="K76" s="239"/>
      <c r="L76" s="239"/>
      <c r="M76" s="239"/>
      <c r="N76" s="239"/>
      <c r="O76" s="239"/>
      <c r="P76" s="239"/>
      <c r="Q76" s="239"/>
    </row>
    <row r="77" spans="1:17" x14ac:dyDescent="0.4">
      <c r="A77" s="239"/>
      <c r="B77" s="239"/>
      <c r="C77" s="239"/>
      <c r="D77" s="239"/>
      <c r="E77" s="239"/>
      <c r="F77" s="239"/>
      <c r="G77" s="239"/>
      <c r="H77" s="239"/>
      <c r="I77" s="239"/>
      <c r="J77" s="239"/>
      <c r="K77" s="239"/>
      <c r="L77" s="239"/>
      <c r="M77" s="239"/>
      <c r="N77" s="239"/>
      <c r="O77" s="239"/>
      <c r="P77" s="239"/>
      <c r="Q77" s="239"/>
    </row>
    <row r="78" spans="1:17" x14ac:dyDescent="0.4">
      <c r="A78" s="239"/>
      <c r="B78" s="239"/>
      <c r="C78" s="239"/>
      <c r="D78" s="239"/>
      <c r="E78" s="239"/>
      <c r="F78" s="239"/>
      <c r="G78" s="239"/>
      <c r="H78" s="239"/>
      <c r="I78" s="239"/>
      <c r="J78" s="239"/>
      <c r="K78" s="239"/>
      <c r="L78" s="239"/>
      <c r="M78" s="239"/>
      <c r="N78" s="239"/>
      <c r="O78" s="239"/>
      <c r="P78" s="239"/>
      <c r="Q78" s="239"/>
    </row>
    <row r="79" spans="1:17" x14ac:dyDescent="0.4">
      <c r="A79" s="239"/>
      <c r="B79" s="239"/>
      <c r="C79" s="239"/>
      <c r="D79" s="239"/>
      <c r="E79" s="239"/>
      <c r="F79" s="239"/>
      <c r="G79" s="239"/>
      <c r="H79" s="239"/>
      <c r="I79" s="239"/>
      <c r="J79" s="239"/>
      <c r="K79" s="239"/>
      <c r="L79" s="239"/>
      <c r="M79" s="239"/>
      <c r="N79" s="239"/>
      <c r="O79" s="239"/>
      <c r="P79" s="239"/>
      <c r="Q79" s="239"/>
    </row>
    <row r="80" spans="1:17" x14ac:dyDescent="0.4">
      <c r="A80" s="239"/>
      <c r="B80" s="239"/>
      <c r="C80" s="239"/>
      <c r="D80" s="239"/>
      <c r="E80" s="239"/>
      <c r="F80" s="239"/>
      <c r="G80" s="239"/>
      <c r="H80" s="239"/>
      <c r="I80" s="239"/>
      <c r="J80" s="239"/>
      <c r="K80" s="239"/>
      <c r="L80" s="239"/>
      <c r="M80" s="239"/>
      <c r="N80" s="239"/>
      <c r="O80" s="239"/>
      <c r="P80" s="239"/>
      <c r="Q80" s="239"/>
    </row>
    <row r="81" spans="1:17" x14ac:dyDescent="0.4">
      <c r="A81" s="239"/>
      <c r="B81" s="239"/>
      <c r="C81" s="239"/>
      <c r="D81" s="239"/>
      <c r="E81" s="239"/>
      <c r="F81" s="239"/>
      <c r="G81" s="239"/>
      <c r="H81" s="239"/>
      <c r="I81" s="239"/>
      <c r="J81" s="239"/>
      <c r="K81" s="239"/>
      <c r="L81" s="239"/>
      <c r="M81" s="239"/>
      <c r="N81" s="239"/>
      <c r="O81" s="239"/>
      <c r="P81" s="239"/>
      <c r="Q81" s="239"/>
    </row>
    <row r="82" spans="1:17" x14ac:dyDescent="0.4">
      <c r="A82" s="239"/>
      <c r="B82" s="239"/>
      <c r="C82" s="239"/>
      <c r="D82" s="239"/>
      <c r="E82" s="239"/>
      <c r="F82" s="239"/>
      <c r="G82" s="239"/>
      <c r="H82" s="239"/>
      <c r="I82" s="239"/>
      <c r="J82" s="239"/>
      <c r="K82" s="239"/>
      <c r="L82" s="239"/>
      <c r="M82" s="239"/>
      <c r="N82" s="239"/>
      <c r="O82" s="239"/>
      <c r="P82" s="239"/>
      <c r="Q82" s="239"/>
    </row>
    <row r="83" spans="1:17" x14ac:dyDescent="0.4">
      <c r="A83" s="239"/>
      <c r="B83" s="239"/>
      <c r="C83" s="239"/>
      <c r="D83" s="239"/>
      <c r="E83" s="239"/>
      <c r="F83" s="239"/>
      <c r="G83" s="239"/>
      <c r="H83" s="239"/>
      <c r="I83" s="239"/>
      <c r="J83" s="239"/>
      <c r="K83" s="239"/>
      <c r="L83" s="239"/>
      <c r="M83" s="239"/>
      <c r="N83" s="239"/>
      <c r="O83" s="239"/>
      <c r="P83" s="239"/>
      <c r="Q83" s="239"/>
    </row>
    <row r="84" spans="1:17" x14ac:dyDescent="0.4">
      <c r="A84" s="239"/>
      <c r="B84" s="239"/>
      <c r="C84" s="239"/>
      <c r="D84" s="239"/>
      <c r="E84" s="239"/>
      <c r="F84" s="239"/>
      <c r="G84" s="239"/>
      <c r="H84" s="239"/>
      <c r="I84" s="239"/>
      <c r="J84" s="239"/>
      <c r="K84" s="239"/>
      <c r="L84" s="239"/>
      <c r="M84" s="239"/>
      <c r="N84" s="239"/>
      <c r="O84" s="239"/>
      <c r="P84" s="239"/>
      <c r="Q84" s="239"/>
    </row>
    <row r="85" spans="1:17" x14ac:dyDescent="0.4">
      <c r="A85" s="239"/>
      <c r="B85" s="239"/>
      <c r="C85" s="239"/>
      <c r="D85" s="239"/>
      <c r="E85" s="239"/>
      <c r="F85" s="239"/>
      <c r="G85" s="239"/>
      <c r="H85" s="239"/>
      <c r="I85" s="239"/>
      <c r="J85" s="239"/>
      <c r="K85" s="239"/>
      <c r="L85" s="239"/>
      <c r="M85" s="239"/>
      <c r="N85" s="239"/>
      <c r="O85" s="239"/>
      <c r="P85" s="239"/>
      <c r="Q85" s="239"/>
    </row>
    <row r="86" spans="1:17" x14ac:dyDescent="0.4">
      <c r="A86" s="239"/>
      <c r="B86" s="239"/>
      <c r="C86" s="239"/>
      <c r="D86" s="239"/>
      <c r="E86" s="239"/>
      <c r="F86" s="239"/>
      <c r="G86" s="239"/>
      <c r="H86" s="239"/>
      <c r="I86" s="239"/>
      <c r="J86" s="239"/>
      <c r="K86" s="239"/>
      <c r="L86" s="239"/>
      <c r="M86" s="239"/>
      <c r="N86" s="239"/>
      <c r="O86" s="239"/>
      <c r="P86" s="239"/>
      <c r="Q86" s="239"/>
    </row>
    <row r="87" spans="1:17" x14ac:dyDescent="0.4">
      <c r="A87" s="239"/>
      <c r="B87" s="239"/>
      <c r="C87" s="239"/>
      <c r="D87" s="239"/>
      <c r="E87" s="239"/>
      <c r="F87" s="239"/>
      <c r="G87" s="239"/>
      <c r="H87" s="239"/>
      <c r="I87" s="239"/>
      <c r="J87" s="239"/>
      <c r="K87" s="239"/>
      <c r="L87" s="239"/>
      <c r="M87" s="239"/>
      <c r="N87" s="239"/>
      <c r="O87" s="239"/>
      <c r="P87" s="239"/>
      <c r="Q87" s="239"/>
    </row>
    <row r="88" spans="1:17" x14ac:dyDescent="0.4">
      <c r="A88" s="239"/>
      <c r="B88" s="239"/>
      <c r="C88" s="239"/>
      <c r="D88" s="239"/>
      <c r="E88" s="239"/>
      <c r="F88" s="239"/>
      <c r="G88" s="239"/>
      <c r="H88" s="239"/>
      <c r="I88" s="239"/>
      <c r="J88" s="239"/>
      <c r="K88" s="239"/>
      <c r="L88" s="239"/>
      <c r="M88" s="239"/>
      <c r="N88" s="239"/>
      <c r="O88" s="239"/>
      <c r="P88" s="239"/>
      <c r="Q88" s="239"/>
    </row>
    <row r="89" spans="1:17" x14ac:dyDescent="0.4">
      <c r="A89" s="239"/>
      <c r="B89" s="239"/>
      <c r="C89" s="239"/>
      <c r="D89" s="239"/>
      <c r="E89" s="239"/>
      <c r="F89" s="239"/>
      <c r="G89" s="239"/>
      <c r="H89" s="239"/>
      <c r="I89" s="239"/>
      <c r="J89" s="239"/>
      <c r="K89" s="239"/>
      <c r="L89" s="239"/>
      <c r="M89" s="239"/>
      <c r="N89" s="239"/>
      <c r="O89" s="239"/>
      <c r="P89" s="239"/>
      <c r="Q89" s="239"/>
    </row>
    <row r="90" spans="1:17" x14ac:dyDescent="0.4">
      <c r="A90" s="239"/>
      <c r="B90" s="239"/>
      <c r="C90" s="239"/>
      <c r="D90" s="239"/>
      <c r="E90" s="239"/>
      <c r="F90" s="239"/>
      <c r="G90" s="239"/>
      <c r="H90" s="239"/>
      <c r="I90" s="239"/>
      <c r="J90" s="239"/>
      <c r="K90" s="239"/>
      <c r="L90" s="239"/>
      <c r="M90" s="239"/>
      <c r="N90" s="239"/>
      <c r="O90" s="239"/>
      <c r="P90" s="239"/>
      <c r="Q90" s="239"/>
    </row>
    <row r="91" spans="1:17" x14ac:dyDescent="0.4">
      <c r="A91" s="239"/>
      <c r="B91" s="239"/>
      <c r="C91" s="239"/>
      <c r="D91" s="239"/>
      <c r="E91" s="239"/>
      <c r="F91" s="239"/>
      <c r="G91" s="239"/>
      <c r="H91" s="239"/>
      <c r="I91" s="239"/>
      <c r="J91" s="239"/>
      <c r="K91" s="239"/>
      <c r="L91" s="239"/>
      <c r="M91" s="239"/>
      <c r="N91" s="239"/>
      <c r="O91" s="239"/>
      <c r="P91" s="239"/>
      <c r="Q91" s="239"/>
    </row>
    <row r="92" spans="1:17" x14ac:dyDescent="0.4">
      <c r="A92" s="239"/>
      <c r="B92" s="239"/>
      <c r="C92" s="239"/>
      <c r="D92" s="239"/>
      <c r="E92" s="239"/>
      <c r="F92" s="239"/>
      <c r="G92" s="239"/>
      <c r="H92" s="239"/>
      <c r="I92" s="239"/>
      <c r="J92" s="239"/>
      <c r="K92" s="239"/>
      <c r="L92" s="239"/>
      <c r="M92" s="239"/>
      <c r="N92" s="239"/>
      <c r="O92" s="239"/>
      <c r="P92" s="239"/>
      <c r="Q92" s="239"/>
    </row>
    <row r="93" spans="1:17" x14ac:dyDescent="0.4">
      <c r="A93" s="239"/>
      <c r="B93" s="239"/>
      <c r="C93" s="239"/>
      <c r="D93" s="239"/>
      <c r="E93" s="239"/>
      <c r="F93" s="239"/>
      <c r="G93" s="239"/>
      <c r="H93" s="239"/>
      <c r="I93" s="239"/>
      <c r="J93" s="239"/>
      <c r="K93" s="239"/>
      <c r="L93" s="239"/>
      <c r="M93" s="239"/>
      <c r="N93" s="239"/>
      <c r="O93" s="239"/>
      <c r="P93" s="239"/>
      <c r="Q93" s="239"/>
    </row>
    <row r="94" spans="1:17" x14ac:dyDescent="0.4">
      <c r="A94" s="239"/>
      <c r="B94" s="239"/>
      <c r="C94" s="239"/>
      <c r="D94" s="239"/>
      <c r="E94" s="239"/>
      <c r="F94" s="239"/>
      <c r="G94" s="239"/>
      <c r="H94" s="239"/>
      <c r="I94" s="239"/>
      <c r="J94" s="239"/>
      <c r="K94" s="239"/>
      <c r="L94" s="239"/>
      <c r="M94" s="239"/>
      <c r="N94" s="239"/>
      <c r="O94" s="239"/>
      <c r="P94" s="239"/>
      <c r="Q94" s="239"/>
    </row>
    <row r="95" spans="1:17" x14ac:dyDescent="0.4">
      <c r="A95" s="239"/>
      <c r="B95" s="239"/>
      <c r="C95" s="239"/>
      <c r="D95" s="239"/>
      <c r="E95" s="239"/>
      <c r="F95" s="239"/>
      <c r="G95" s="239"/>
      <c r="H95" s="239"/>
      <c r="I95" s="239"/>
      <c r="J95" s="239"/>
      <c r="K95" s="239"/>
      <c r="L95" s="239"/>
      <c r="M95" s="239"/>
      <c r="N95" s="239"/>
      <c r="O95" s="239"/>
      <c r="P95" s="239"/>
      <c r="Q95" s="239"/>
    </row>
    <row r="96" spans="1:17" x14ac:dyDescent="0.4">
      <c r="A96" s="239"/>
      <c r="B96" s="239"/>
      <c r="C96" s="239"/>
      <c r="D96" s="239"/>
      <c r="E96" s="239"/>
      <c r="F96" s="239"/>
      <c r="G96" s="239"/>
      <c r="H96" s="239"/>
      <c r="I96" s="239"/>
      <c r="J96" s="239"/>
      <c r="K96" s="239"/>
      <c r="L96" s="239"/>
      <c r="M96" s="239"/>
      <c r="N96" s="239"/>
      <c r="O96" s="239"/>
      <c r="P96" s="239"/>
      <c r="Q96" s="239"/>
    </row>
    <row r="97" spans="1:17" x14ac:dyDescent="0.4">
      <c r="A97" s="239"/>
      <c r="B97" s="239"/>
      <c r="C97" s="239"/>
      <c r="D97" s="239"/>
      <c r="E97" s="239"/>
      <c r="F97" s="239"/>
      <c r="G97" s="239"/>
      <c r="H97" s="239"/>
      <c r="I97" s="239"/>
      <c r="J97" s="239"/>
      <c r="K97" s="239"/>
      <c r="L97" s="239"/>
      <c r="M97" s="239"/>
      <c r="N97" s="239"/>
      <c r="O97" s="239"/>
      <c r="P97" s="239"/>
      <c r="Q97" s="239"/>
    </row>
    <row r="98" spans="1:17" x14ac:dyDescent="0.4">
      <c r="A98" s="239"/>
      <c r="B98" s="239"/>
      <c r="C98" s="239"/>
      <c r="D98" s="239"/>
      <c r="E98" s="239"/>
      <c r="F98" s="239"/>
      <c r="G98" s="239"/>
      <c r="H98" s="239"/>
      <c r="I98" s="239"/>
      <c r="J98" s="239"/>
      <c r="K98" s="239"/>
      <c r="L98" s="239"/>
      <c r="M98" s="239"/>
      <c r="N98" s="239"/>
      <c r="O98" s="239"/>
      <c r="P98" s="239"/>
      <c r="Q98" s="239"/>
    </row>
  </sheetData>
  <mergeCells count="5">
    <mergeCell ref="B4:P5"/>
    <mergeCell ref="C8:C9"/>
    <mergeCell ref="D8:N8"/>
    <mergeCell ref="O8:O9"/>
    <mergeCell ref="P8:P9"/>
  </mergeCells>
  <hyperlinks>
    <hyperlink ref="Q4" location="Index!A1" display="Back to index" xr:uid="{E72156CE-696C-404B-8232-E86DB8839C62}"/>
  </hyperlinks>
  <pageMargins left="0.70866141732283472" right="0.70866141732283472" top="0.74803149606299213" bottom="0.74803149606299213" header="0.31496062992125984" footer="0.31496062992125984"/>
  <pageSetup paperSize="9"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97BF-EC4B-4062-9C7A-0B891274D58F}">
  <sheetPr codeName="Sheet30">
    <pageSetUpPr fitToPage="1"/>
  </sheetPr>
  <dimension ref="B2:F29"/>
  <sheetViews>
    <sheetView showGridLines="0" workbookViewId="0"/>
  </sheetViews>
  <sheetFormatPr defaultColWidth="8.87890625" defaultRowHeight="13.7" x14ac:dyDescent="0.4"/>
  <cols>
    <col min="1" max="1" width="8.87890625" style="6"/>
    <col min="2" max="2" width="3.87890625" style="6" customWidth="1"/>
    <col min="3" max="3" width="48" style="6" customWidth="1"/>
    <col min="4" max="5" width="13" style="6" customWidth="1"/>
    <col min="6" max="16384" width="8.87890625" style="6"/>
  </cols>
  <sheetData>
    <row r="2" spans="2:6" x14ac:dyDescent="0.4">
      <c r="B2" s="7" t="s">
        <v>436</v>
      </c>
    </row>
    <row r="4" spans="2:6" x14ac:dyDescent="0.4">
      <c r="B4" s="364" t="s">
        <v>437</v>
      </c>
      <c r="C4" s="364"/>
      <c r="D4" s="364"/>
      <c r="E4" s="364"/>
      <c r="F4" s="9" t="s">
        <v>67</v>
      </c>
    </row>
    <row r="5" spans="2:6" ht="39.75" customHeight="1" x14ac:dyDescent="0.4">
      <c r="B5" s="364"/>
      <c r="C5" s="364"/>
      <c r="D5" s="364"/>
      <c r="E5" s="364"/>
    </row>
    <row r="8" spans="2:6" x14ac:dyDescent="0.4">
      <c r="B8" s="239"/>
      <c r="C8" s="239"/>
      <c r="D8" s="229" t="s">
        <v>68</v>
      </c>
      <c r="E8" s="229" t="s">
        <v>69</v>
      </c>
    </row>
    <row r="9" spans="2:6" x14ac:dyDescent="0.4">
      <c r="B9" s="239"/>
      <c r="C9" s="239"/>
      <c r="D9" s="228" t="s">
        <v>438</v>
      </c>
      <c r="E9" s="229" t="s">
        <v>393</v>
      </c>
    </row>
    <row r="10" spans="2:6" x14ac:dyDescent="0.4">
      <c r="B10" s="38">
        <v>1</v>
      </c>
      <c r="C10" s="86" t="s">
        <v>439</v>
      </c>
      <c r="D10" s="82"/>
      <c r="E10" s="75">
        <v>0</v>
      </c>
    </row>
    <row r="11" spans="2:6" ht="20.7" x14ac:dyDescent="0.4">
      <c r="B11" s="232">
        <v>2</v>
      </c>
      <c r="C11" s="87" t="s">
        <v>440</v>
      </c>
      <c r="D11" s="75">
        <v>0</v>
      </c>
      <c r="E11" s="75">
        <v>0</v>
      </c>
    </row>
    <row r="12" spans="2:6" x14ac:dyDescent="0.4">
      <c r="B12" s="232">
        <v>3</v>
      </c>
      <c r="C12" s="87" t="s">
        <v>441</v>
      </c>
      <c r="D12" s="75">
        <v>0</v>
      </c>
      <c r="E12" s="75">
        <v>0</v>
      </c>
    </row>
    <row r="13" spans="2:6" x14ac:dyDescent="0.4">
      <c r="B13" s="232">
        <v>4</v>
      </c>
      <c r="C13" s="87" t="s">
        <v>442</v>
      </c>
      <c r="D13" s="75">
        <v>0</v>
      </c>
      <c r="E13" s="75">
        <v>0</v>
      </c>
    </row>
    <row r="14" spans="2:6" x14ac:dyDescent="0.4">
      <c r="B14" s="232">
        <v>5</v>
      </c>
      <c r="C14" s="87" t="s">
        <v>443</v>
      </c>
      <c r="D14" s="75">
        <v>0</v>
      </c>
      <c r="E14" s="75">
        <v>0</v>
      </c>
    </row>
    <row r="15" spans="2:6" x14ac:dyDescent="0.4">
      <c r="B15" s="235">
        <v>6</v>
      </c>
      <c r="C15" s="87" t="s">
        <v>444</v>
      </c>
      <c r="D15" s="75">
        <v>0</v>
      </c>
      <c r="E15" s="75">
        <v>0</v>
      </c>
    </row>
    <row r="16" spans="2:6" x14ac:dyDescent="0.4">
      <c r="B16" s="235">
        <v>7</v>
      </c>
      <c r="C16" s="227" t="s">
        <v>445</v>
      </c>
      <c r="D16" s="75">
        <v>0</v>
      </c>
      <c r="E16" s="82"/>
    </row>
    <row r="17" spans="2:5" x14ac:dyDescent="0.4">
      <c r="B17" s="235">
        <v>8</v>
      </c>
      <c r="C17" s="87" t="s">
        <v>446</v>
      </c>
      <c r="D17" s="75">
        <v>0</v>
      </c>
      <c r="E17" s="75">
        <v>0</v>
      </c>
    </row>
    <row r="18" spans="2:5" x14ac:dyDescent="0.4">
      <c r="B18" s="235">
        <v>9</v>
      </c>
      <c r="C18" s="227" t="s">
        <v>447</v>
      </c>
      <c r="D18" s="75">
        <v>0</v>
      </c>
      <c r="E18" s="75">
        <v>0</v>
      </c>
    </row>
    <row r="19" spans="2:5" x14ac:dyDescent="0.4">
      <c r="B19" s="232">
        <v>10</v>
      </c>
      <c r="C19" s="227" t="s">
        <v>448</v>
      </c>
      <c r="D19" s="82"/>
      <c r="E19" s="75">
        <v>0</v>
      </c>
    </row>
    <row r="20" spans="2:5" x14ac:dyDescent="0.4">
      <c r="B20" s="53">
        <v>11</v>
      </c>
      <c r="C20" s="86" t="s">
        <v>449</v>
      </c>
      <c r="D20" s="82"/>
      <c r="E20" s="75">
        <v>0</v>
      </c>
    </row>
    <row r="21" spans="2:5" ht="20.7" x14ac:dyDescent="0.4">
      <c r="B21" s="235">
        <v>12</v>
      </c>
      <c r="C21" s="227" t="s">
        <v>450</v>
      </c>
      <c r="D21" s="75">
        <v>0</v>
      </c>
      <c r="E21" s="75">
        <v>0</v>
      </c>
    </row>
    <row r="22" spans="2:5" x14ac:dyDescent="0.4">
      <c r="B22" s="235">
        <v>13</v>
      </c>
      <c r="C22" s="227" t="s">
        <v>441</v>
      </c>
      <c r="D22" s="75">
        <v>0</v>
      </c>
      <c r="E22" s="75">
        <v>0</v>
      </c>
    </row>
    <row r="23" spans="2:5" x14ac:dyDescent="0.4">
      <c r="B23" s="235">
        <v>14</v>
      </c>
      <c r="C23" s="227" t="s">
        <v>442</v>
      </c>
      <c r="D23" s="75">
        <v>0</v>
      </c>
      <c r="E23" s="75">
        <v>0</v>
      </c>
    </row>
    <row r="24" spans="2:5" x14ac:dyDescent="0.4">
      <c r="B24" s="232">
        <v>15</v>
      </c>
      <c r="C24" s="227" t="s">
        <v>443</v>
      </c>
      <c r="D24" s="75">
        <v>0</v>
      </c>
      <c r="E24" s="75">
        <v>0</v>
      </c>
    </row>
    <row r="25" spans="2:5" x14ac:dyDescent="0.4">
      <c r="B25" s="235">
        <v>16</v>
      </c>
      <c r="C25" s="227" t="s">
        <v>444</v>
      </c>
      <c r="D25" s="75">
        <v>0</v>
      </c>
      <c r="E25" s="75">
        <v>0</v>
      </c>
    </row>
    <row r="26" spans="2:5" x14ac:dyDescent="0.4">
      <c r="B26" s="235">
        <v>17</v>
      </c>
      <c r="C26" s="227" t="s">
        <v>445</v>
      </c>
      <c r="D26" s="75">
        <v>0</v>
      </c>
      <c r="E26" s="82"/>
    </row>
    <row r="27" spans="2:5" x14ac:dyDescent="0.4">
      <c r="B27" s="235">
        <v>18</v>
      </c>
      <c r="C27" s="227" t="s">
        <v>446</v>
      </c>
      <c r="D27" s="75">
        <v>0</v>
      </c>
      <c r="E27" s="75">
        <v>0</v>
      </c>
    </row>
    <row r="28" spans="2:5" x14ac:dyDescent="0.4">
      <c r="B28" s="235">
        <v>19</v>
      </c>
      <c r="C28" s="227" t="s">
        <v>447</v>
      </c>
      <c r="D28" s="75">
        <v>0</v>
      </c>
      <c r="E28" s="75">
        <v>0</v>
      </c>
    </row>
    <row r="29" spans="2:5" x14ac:dyDescent="0.4">
      <c r="B29" s="232">
        <v>20</v>
      </c>
      <c r="C29" s="227" t="s">
        <v>451</v>
      </c>
      <c r="D29" s="75">
        <v>0</v>
      </c>
      <c r="E29" s="75">
        <v>0</v>
      </c>
    </row>
  </sheetData>
  <mergeCells count="1">
    <mergeCell ref="B4:E5"/>
  </mergeCells>
  <hyperlinks>
    <hyperlink ref="F4" location="Index!A1" display="Back to index" xr:uid="{7BDC90DE-4114-46EF-875D-224DA9953E8B}"/>
  </hyperlink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1F2B-DC2D-429E-948D-76A88282A2DE}">
  <sheetPr codeName="Sheet31">
    <pageSetUpPr fitToPage="1"/>
  </sheetPr>
  <dimension ref="A2:I14"/>
  <sheetViews>
    <sheetView showGridLines="0" workbookViewId="0"/>
  </sheetViews>
  <sheetFormatPr defaultColWidth="8.87890625" defaultRowHeight="13.7" x14ac:dyDescent="0.4"/>
  <cols>
    <col min="1" max="1" width="8.87890625" style="6"/>
    <col min="2" max="2" width="4" style="6" customWidth="1"/>
    <col min="3" max="3" width="23" style="6" customWidth="1"/>
    <col min="4" max="4" width="12" style="6" customWidth="1"/>
    <col min="5" max="5" width="10" style="6" customWidth="1"/>
    <col min="6" max="6" width="11" style="6" customWidth="1"/>
    <col min="7" max="7" width="10" style="6" customWidth="1"/>
    <col min="8" max="8" width="13" style="6" customWidth="1"/>
    <col min="9" max="16384" width="8.87890625" style="6"/>
  </cols>
  <sheetData>
    <row r="2" spans="1:9" x14ac:dyDescent="0.4">
      <c r="B2" s="7" t="s">
        <v>452</v>
      </c>
    </row>
    <row r="4" spans="1:9" ht="18" customHeight="1" x14ac:dyDescent="0.4">
      <c r="B4" s="334" t="s">
        <v>453</v>
      </c>
      <c r="C4" s="335"/>
      <c r="D4" s="335"/>
      <c r="E4" s="335"/>
      <c r="F4" s="335"/>
      <c r="G4" s="335"/>
      <c r="H4" s="336"/>
      <c r="I4" s="9" t="s">
        <v>67</v>
      </c>
    </row>
    <row r="5" spans="1:9" ht="20.25" customHeight="1" x14ac:dyDescent="0.4">
      <c r="B5" s="405"/>
      <c r="C5" s="406"/>
      <c r="D5" s="406"/>
      <c r="E5" s="406"/>
      <c r="F5" s="406"/>
      <c r="G5" s="406"/>
      <c r="H5" s="458"/>
    </row>
    <row r="6" spans="1:9" x14ac:dyDescent="0.4">
      <c r="A6" s="239"/>
      <c r="B6" s="239"/>
      <c r="C6" s="239"/>
      <c r="D6" s="239"/>
      <c r="E6" s="239"/>
      <c r="F6" s="239"/>
      <c r="G6" s="239"/>
      <c r="H6" s="239"/>
    </row>
    <row r="7" spans="1:9" x14ac:dyDescent="0.4">
      <c r="A7" s="239"/>
      <c r="B7" s="239"/>
      <c r="C7" s="239"/>
      <c r="D7" s="239"/>
      <c r="E7" s="239"/>
      <c r="F7" s="239"/>
      <c r="G7" s="239"/>
      <c r="H7" s="239"/>
    </row>
    <row r="8" spans="1:9" x14ac:dyDescent="0.4">
      <c r="A8" s="239"/>
      <c r="B8" s="239"/>
      <c r="C8" s="239"/>
      <c r="D8" s="234" t="s">
        <v>68</v>
      </c>
      <c r="E8" s="234" t="s">
        <v>69</v>
      </c>
      <c r="F8" s="234" t="s">
        <v>70</v>
      </c>
      <c r="G8" s="234" t="s">
        <v>71</v>
      </c>
      <c r="H8" s="234" t="s">
        <v>72</v>
      </c>
    </row>
    <row r="9" spans="1:9" ht="42" customHeight="1" x14ac:dyDescent="0.4">
      <c r="A9" s="239"/>
      <c r="B9" s="239"/>
      <c r="C9" s="239"/>
      <c r="D9" s="233" t="s">
        <v>454</v>
      </c>
      <c r="E9" s="233" t="s">
        <v>455</v>
      </c>
      <c r="F9" s="233" t="s">
        <v>456</v>
      </c>
      <c r="G9" s="233" t="s">
        <v>457</v>
      </c>
      <c r="H9" s="233" t="s">
        <v>458</v>
      </c>
    </row>
    <row r="10" spans="1:9" x14ac:dyDescent="0.4">
      <c r="A10" s="239"/>
      <c r="B10" s="232">
        <v>1</v>
      </c>
      <c r="C10" s="63" t="s">
        <v>75</v>
      </c>
      <c r="D10" s="231">
        <v>22362</v>
      </c>
      <c r="E10" s="231">
        <v>2366</v>
      </c>
      <c r="F10" s="231">
        <v>6631</v>
      </c>
      <c r="G10" s="231">
        <v>6790</v>
      </c>
      <c r="H10" s="231">
        <v>3899</v>
      </c>
    </row>
    <row r="11" spans="1:9" x14ac:dyDescent="0.4">
      <c r="A11" s="239"/>
      <c r="B11" s="232">
        <v>2</v>
      </c>
      <c r="C11" s="63" t="s">
        <v>459</v>
      </c>
      <c r="D11" s="231">
        <v>0</v>
      </c>
      <c r="E11" s="231">
        <v>0</v>
      </c>
      <c r="F11" s="231">
        <v>0</v>
      </c>
      <c r="G11" s="231">
        <v>0</v>
      </c>
      <c r="H11" s="231">
        <v>0</v>
      </c>
    </row>
    <row r="12" spans="1:9" x14ac:dyDescent="0.4">
      <c r="A12" s="239"/>
      <c r="B12" s="232">
        <v>3</v>
      </c>
      <c r="C12" s="63" t="s">
        <v>460</v>
      </c>
      <c r="D12" s="231">
        <v>0</v>
      </c>
      <c r="E12" s="231">
        <v>0</v>
      </c>
      <c r="F12" s="231">
        <v>0</v>
      </c>
      <c r="G12" s="231">
        <v>0</v>
      </c>
      <c r="H12" s="231">
        <v>0</v>
      </c>
    </row>
    <row r="13" spans="1:9" x14ac:dyDescent="0.4">
      <c r="A13" s="239"/>
      <c r="B13" s="55">
        <v>4</v>
      </c>
      <c r="C13" s="58" t="s">
        <v>77</v>
      </c>
      <c r="D13" s="72">
        <v>22362</v>
      </c>
      <c r="E13" s="72">
        <v>2366</v>
      </c>
      <c r="F13" s="72">
        <v>6631</v>
      </c>
      <c r="G13" s="72">
        <v>6790</v>
      </c>
      <c r="H13" s="72">
        <v>3899</v>
      </c>
    </row>
    <row r="14" spans="1:9" x14ac:dyDescent="0.4">
      <c r="A14" s="239"/>
      <c r="B14" s="239"/>
      <c r="C14" s="239"/>
      <c r="D14" s="239"/>
      <c r="E14" s="239"/>
      <c r="F14" s="239"/>
      <c r="G14" s="239"/>
      <c r="H14" s="239"/>
    </row>
  </sheetData>
  <mergeCells count="1">
    <mergeCell ref="B4:H5"/>
  </mergeCells>
  <hyperlinks>
    <hyperlink ref="I4" location="Index!A1" display="Back to index" xr:uid="{0078E696-311A-4B47-81BD-E18D2C2DD836}"/>
  </hyperlink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5A2A-8568-446C-A2C2-1F3FE25B26A2}">
  <sheetPr codeName="Sheet32">
    <pageSetUpPr fitToPage="1"/>
  </sheetPr>
  <dimension ref="B2:I13"/>
  <sheetViews>
    <sheetView showGridLines="0" workbookViewId="0"/>
  </sheetViews>
  <sheetFormatPr defaultColWidth="8.87890625" defaultRowHeight="13.7" x14ac:dyDescent="0.4"/>
  <cols>
    <col min="1" max="1" width="8.87890625" style="6"/>
    <col min="2" max="2" width="19" style="6" customWidth="1"/>
    <col min="3" max="8" width="12" style="6" customWidth="1"/>
    <col min="9" max="16384" width="8.87890625" style="6"/>
  </cols>
  <sheetData>
    <row r="2" spans="2:9" x14ac:dyDescent="0.4">
      <c r="B2" s="7" t="s">
        <v>461</v>
      </c>
    </row>
    <row r="4" spans="2:9" x14ac:dyDescent="0.4">
      <c r="B4" s="334" t="s">
        <v>462</v>
      </c>
      <c r="C4" s="335"/>
      <c r="D4" s="335"/>
      <c r="E4" s="335"/>
      <c r="F4" s="335"/>
      <c r="G4" s="335"/>
      <c r="H4" s="336"/>
      <c r="I4" s="9" t="s">
        <v>67</v>
      </c>
    </row>
    <row r="5" spans="2:9" x14ac:dyDescent="0.4">
      <c r="B5" s="405"/>
      <c r="C5" s="406"/>
      <c r="D5" s="406"/>
      <c r="E5" s="406"/>
      <c r="F5" s="406"/>
      <c r="G5" s="406"/>
      <c r="H5" s="458"/>
    </row>
    <row r="7" spans="2:9" x14ac:dyDescent="0.4">
      <c r="B7" s="239"/>
      <c r="C7" s="239"/>
      <c r="D7" s="239"/>
      <c r="E7" s="239"/>
      <c r="F7" s="239"/>
      <c r="G7" s="239"/>
      <c r="H7" s="239"/>
    </row>
    <row r="8" spans="2:9" x14ac:dyDescent="0.4">
      <c r="B8" s="239"/>
      <c r="C8" s="229" t="s">
        <v>68</v>
      </c>
      <c r="D8" s="229" t="s">
        <v>69</v>
      </c>
      <c r="E8" s="229" t="s">
        <v>70</v>
      </c>
      <c r="F8" s="229" t="s">
        <v>71</v>
      </c>
      <c r="G8" s="229" t="s">
        <v>72</v>
      </c>
      <c r="H8" s="229" t="s">
        <v>73</v>
      </c>
    </row>
    <row r="9" spans="2:9" ht="21.75" customHeight="1" x14ac:dyDescent="0.4">
      <c r="B9" s="239"/>
      <c r="C9" s="449" t="s">
        <v>463</v>
      </c>
      <c r="D9" s="449"/>
      <c r="E9" s="449"/>
      <c r="F9" s="449"/>
      <c r="G9" s="459" t="s">
        <v>464</v>
      </c>
      <c r="H9" s="460"/>
    </row>
    <row r="10" spans="2:9" ht="20.25" customHeight="1" x14ac:dyDescent="0.4">
      <c r="B10" s="239"/>
      <c r="C10" s="449" t="s">
        <v>465</v>
      </c>
      <c r="D10" s="449"/>
      <c r="E10" s="449" t="s">
        <v>466</v>
      </c>
      <c r="F10" s="449"/>
      <c r="G10" s="461" t="s">
        <v>465</v>
      </c>
      <c r="H10" s="461" t="s">
        <v>467</v>
      </c>
    </row>
    <row r="11" spans="2:9" ht="21.75" customHeight="1" x14ac:dyDescent="0.4">
      <c r="B11" s="239"/>
      <c r="C11" s="229" t="s">
        <v>468</v>
      </c>
      <c r="D11" s="229" t="s">
        <v>469</v>
      </c>
      <c r="E11" s="229" t="s">
        <v>468</v>
      </c>
      <c r="F11" s="229" t="s">
        <v>469</v>
      </c>
      <c r="G11" s="461"/>
      <c r="H11" s="461"/>
    </row>
    <row r="12" spans="2:9" x14ac:dyDescent="0.4">
      <c r="B12" s="164" t="s">
        <v>75</v>
      </c>
      <c r="C12" s="231">
        <v>10034</v>
      </c>
      <c r="D12" s="231">
        <v>1043</v>
      </c>
      <c r="E12" s="231">
        <v>588</v>
      </c>
      <c r="F12" s="231">
        <v>1107</v>
      </c>
      <c r="G12" s="231">
        <v>0</v>
      </c>
      <c r="H12" s="231">
        <v>0</v>
      </c>
    </row>
    <row r="13" spans="2:9" x14ac:dyDescent="0.4">
      <c r="B13" s="57" t="s">
        <v>77</v>
      </c>
      <c r="C13" s="72">
        <v>10034</v>
      </c>
      <c r="D13" s="72">
        <v>1043</v>
      </c>
      <c r="E13" s="72">
        <v>0</v>
      </c>
      <c r="F13" s="72">
        <v>1107</v>
      </c>
      <c r="G13" s="72">
        <v>0</v>
      </c>
      <c r="H13" s="72">
        <v>0</v>
      </c>
    </row>
  </sheetData>
  <mergeCells count="7">
    <mergeCell ref="B4:H5"/>
    <mergeCell ref="C9:F9"/>
    <mergeCell ref="G9:H9"/>
    <mergeCell ref="C10:D10"/>
    <mergeCell ref="E10:F10"/>
    <mergeCell ref="G10:G11"/>
    <mergeCell ref="H10:H11"/>
  </mergeCells>
  <hyperlinks>
    <hyperlink ref="I4" location="Index!A1" display="Back to index" xr:uid="{DE0DE8E4-8EEB-4BFE-AB6A-AEEE76193D9A}"/>
  </hyperlink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1E0C-AA90-4007-8B80-66585D969E9E}">
  <sheetPr codeName="Sheet33">
    <pageSetUpPr fitToPage="1"/>
  </sheetPr>
  <dimension ref="B2:F23"/>
  <sheetViews>
    <sheetView showGridLines="0" workbookViewId="0"/>
  </sheetViews>
  <sheetFormatPr defaultColWidth="8.87890625" defaultRowHeight="13.7" x14ac:dyDescent="0.4"/>
  <cols>
    <col min="1" max="1" width="8.87890625" style="6"/>
    <col min="2" max="2" width="33" style="6" customWidth="1"/>
    <col min="3" max="3" width="11" style="6" customWidth="1"/>
    <col min="4" max="4" width="10" style="6" customWidth="1"/>
    <col min="5" max="5" width="12" style="6" customWidth="1"/>
    <col min="6" max="16384" width="8.87890625" style="6"/>
  </cols>
  <sheetData>
    <row r="2" spans="2:6" x14ac:dyDescent="0.4">
      <c r="B2" s="7" t="s">
        <v>470</v>
      </c>
    </row>
    <row r="4" spans="2:6" x14ac:dyDescent="0.4">
      <c r="B4" s="364" t="s">
        <v>471</v>
      </c>
      <c r="C4" s="364"/>
      <c r="D4" s="364"/>
      <c r="E4" s="364"/>
      <c r="F4" s="9" t="s">
        <v>67</v>
      </c>
    </row>
    <row r="5" spans="2:6" x14ac:dyDescent="0.4">
      <c r="B5" s="364"/>
      <c r="C5" s="364"/>
      <c r="D5" s="364"/>
      <c r="E5" s="364"/>
    </row>
    <row r="8" spans="2:6" x14ac:dyDescent="0.4">
      <c r="B8" s="239"/>
      <c r="C8" s="229" t="s">
        <v>68</v>
      </c>
      <c r="D8" s="229" t="s">
        <v>69</v>
      </c>
      <c r="E8" s="229" t="s">
        <v>70</v>
      </c>
    </row>
    <row r="9" spans="2:6" ht="23.25" customHeight="1" x14ac:dyDescent="0.4">
      <c r="B9" s="239"/>
      <c r="C9" s="459" t="s">
        <v>472</v>
      </c>
      <c r="D9" s="460"/>
      <c r="E9" s="440" t="s">
        <v>473</v>
      </c>
    </row>
    <row r="10" spans="2:6" ht="18" customHeight="1" x14ac:dyDescent="0.4">
      <c r="B10" s="239"/>
      <c r="C10" s="316" t="s">
        <v>474</v>
      </c>
      <c r="D10" s="316" t="s">
        <v>475</v>
      </c>
      <c r="E10" s="462"/>
    </row>
    <row r="11" spans="2:6" ht="21.75" customHeight="1" x14ac:dyDescent="0.4">
      <c r="B11" s="239"/>
      <c r="C11" s="317"/>
      <c r="D11" s="317"/>
      <c r="E11" s="441"/>
    </row>
    <row r="12" spans="2:6" ht="21.75" customHeight="1" x14ac:dyDescent="0.4">
      <c r="B12" s="37" t="s">
        <v>476</v>
      </c>
      <c r="C12" s="75">
        <v>0</v>
      </c>
      <c r="D12" s="75">
        <v>0</v>
      </c>
      <c r="E12" s="75">
        <v>0</v>
      </c>
    </row>
    <row r="13" spans="2:6" x14ac:dyDescent="0.4">
      <c r="B13" s="44" t="s">
        <v>477</v>
      </c>
      <c r="C13" s="75">
        <v>0</v>
      </c>
      <c r="D13" s="75">
        <v>0</v>
      </c>
      <c r="E13" s="75">
        <v>0</v>
      </c>
    </row>
    <row r="14" spans="2:6" x14ac:dyDescent="0.4">
      <c r="B14" s="44" t="s">
        <v>478</v>
      </c>
      <c r="C14" s="75">
        <v>0</v>
      </c>
      <c r="D14" s="75">
        <v>0</v>
      </c>
      <c r="E14" s="75">
        <v>0</v>
      </c>
    </row>
    <row r="15" spans="2:6" x14ac:dyDescent="0.4">
      <c r="B15" s="44" t="s">
        <v>479</v>
      </c>
      <c r="C15" s="75">
        <v>0</v>
      </c>
      <c r="D15" s="75">
        <v>0</v>
      </c>
      <c r="E15" s="75">
        <v>0</v>
      </c>
    </row>
    <row r="16" spans="2:6" x14ac:dyDescent="0.4">
      <c r="B16" s="44" t="s">
        <v>480</v>
      </c>
      <c r="C16" s="75">
        <v>0</v>
      </c>
      <c r="D16" s="75">
        <v>0</v>
      </c>
      <c r="E16" s="75">
        <v>0</v>
      </c>
    </row>
    <row r="17" spans="2:6" x14ac:dyDescent="0.4">
      <c r="B17" s="44" t="s">
        <v>473</v>
      </c>
      <c r="C17" s="75">
        <v>0</v>
      </c>
      <c r="D17" s="75">
        <v>0</v>
      </c>
      <c r="E17" s="75">
        <v>0</v>
      </c>
    </row>
    <row r="18" spans="2:6" x14ac:dyDescent="0.4">
      <c r="B18" s="37" t="s">
        <v>481</v>
      </c>
      <c r="C18" s="75">
        <v>0</v>
      </c>
      <c r="D18" s="75">
        <v>0</v>
      </c>
      <c r="E18" s="75">
        <v>0</v>
      </c>
    </row>
    <row r="19" spans="2:6" x14ac:dyDescent="0.4">
      <c r="B19" s="37" t="s">
        <v>482</v>
      </c>
      <c r="C19" s="75">
        <v>0</v>
      </c>
      <c r="D19" s="75">
        <v>0</v>
      </c>
      <c r="E19" s="75">
        <v>0</v>
      </c>
    </row>
    <row r="20" spans="2:6" x14ac:dyDescent="0.4">
      <c r="B20" s="45" t="s">
        <v>483</v>
      </c>
      <c r="C20" s="75">
        <v>0</v>
      </c>
      <c r="D20" s="75">
        <v>0</v>
      </c>
      <c r="E20" s="75">
        <v>0</v>
      </c>
    </row>
    <row r="21" spans="2:6" x14ac:dyDescent="0.4">
      <c r="B21" s="45" t="s">
        <v>484</v>
      </c>
      <c r="C21" s="75">
        <v>0</v>
      </c>
      <c r="D21" s="75">
        <v>0</v>
      </c>
      <c r="E21" s="75">
        <v>0</v>
      </c>
    </row>
    <row r="23" spans="2:6" x14ac:dyDescent="0.4">
      <c r="B23" s="47"/>
      <c r="C23" s="47"/>
      <c r="D23" s="47"/>
      <c r="E23" s="47"/>
      <c r="F23" s="47"/>
    </row>
  </sheetData>
  <mergeCells count="5">
    <mergeCell ref="B4:E5"/>
    <mergeCell ref="C9:D9"/>
    <mergeCell ref="E9:E11"/>
    <mergeCell ref="C10:C11"/>
    <mergeCell ref="D10:D11"/>
  </mergeCells>
  <hyperlinks>
    <hyperlink ref="F4" location="Index!A1" display="Back to index" xr:uid="{9B6EF727-6985-4F7F-BA41-97F32C913445}"/>
  </hyperlink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9DB1-4775-4E6D-A0D2-4E5D80C4A52F}">
  <sheetPr codeName="Sheet34">
    <pageSetUpPr fitToPage="1"/>
  </sheetPr>
  <dimension ref="A2:F21"/>
  <sheetViews>
    <sheetView showGridLines="0" workbookViewId="0"/>
  </sheetViews>
  <sheetFormatPr defaultColWidth="10" defaultRowHeight="13.7" x14ac:dyDescent="0.4"/>
  <cols>
    <col min="1" max="1" width="10" style="6"/>
    <col min="2" max="2" width="4" style="6" customWidth="1"/>
    <col min="3" max="3" width="56" style="6" customWidth="1"/>
    <col min="4" max="4" width="18" style="6" customWidth="1"/>
    <col min="5" max="5" width="19" style="6" customWidth="1"/>
    <col min="6" max="16384" width="10" style="6"/>
  </cols>
  <sheetData>
    <row r="2" spans="1:6" x14ac:dyDescent="0.4">
      <c r="B2" s="7" t="s">
        <v>485</v>
      </c>
      <c r="C2" s="8"/>
      <c r="D2" s="8"/>
      <c r="E2" s="8"/>
    </row>
    <row r="3" spans="1:6" x14ac:dyDescent="0.4">
      <c r="A3" s="239"/>
      <c r="B3" s="239"/>
      <c r="C3" s="239"/>
      <c r="D3" s="239"/>
      <c r="E3" s="239"/>
    </row>
    <row r="4" spans="1:6" x14ac:dyDescent="0.4">
      <c r="A4" s="239"/>
      <c r="B4" s="364" t="s">
        <v>486</v>
      </c>
      <c r="C4" s="364"/>
      <c r="D4" s="364"/>
      <c r="E4" s="364"/>
      <c r="F4" s="9" t="s">
        <v>67</v>
      </c>
    </row>
    <row r="7" spans="1:6" x14ac:dyDescent="0.4">
      <c r="B7" s="239"/>
      <c r="C7" s="239"/>
      <c r="D7" s="229" t="s">
        <v>68</v>
      </c>
      <c r="E7" s="229" t="s">
        <v>69</v>
      </c>
    </row>
    <row r="8" spans="1:6" ht="33.75" customHeight="1" x14ac:dyDescent="0.4">
      <c r="B8" s="239"/>
      <c r="C8" s="239"/>
      <c r="D8" s="228" t="s">
        <v>81</v>
      </c>
      <c r="E8" s="228" t="s">
        <v>487</v>
      </c>
    </row>
    <row r="9" spans="1:6" ht="16.5" customHeight="1" x14ac:dyDescent="0.4">
      <c r="B9" s="239"/>
      <c r="C9" s="63" t="s">
        <v>488</v>
      </c>
      <c r="D9" s="88"/>
      <c r="E9" s="88"/>
    </row>
    <row r="10" spans="1:6" x14ac:dyDescent="0.4">
      <c r="B10" s="232">
        <v>1</v>
      </c>
      <c r="C10" s="46" t="s">
        <v>489</v>
      </c>
      <c r="D10" s="84">
        <v>11542</v>
      </c>
      <c r="E10" s="69">
        <v>923</v>
      </c>
    </row>
    <row r="11" spans="1:6" x14ac:dyDescent="0.4">
      <c r="B11" s="232">
        <v>2</v>
      </c>
      <c r="C11" s="46" t="s">
        <v>490</v>
      </c>
      <c r="D11" s="84">
        <v>4731</v>
      </c>
      <c r="E11" s="69">
        <v>378</v>
      </c>
    </row>
    <row r="12" spans="1:6" x14ac:dyDescent="0.4">
      <c r="B12" s="232">
        <v>3</v>
      </c>
      <c r="C12" s="46" t="s">
        <v>491</v>
      </c>
      <c r="D12" s="84">
        <v>2291</v>
      </c>
      <c r="E12" s="84">
        <v>183</v>
      </c>
    </row>
    <row r="13" spans="1:6" x14ac:dyDescent="0.4">
      <c r="B13" s="232">
        <v>4</v>
      </c>
      <c r="C13" s="46" t="s">
        <v>492</v>
      </c>
      <c r="D13" s="84">
        <v>0</v>
      </c>
      <c r="E13" s="84">
        <v>0</v>
      </c>
    </row>
    <row r="14" spans="1:6" x14ac:dyDescent="0.4">
      <c r="B14" s="232"/>
      <c r="C14" s="254" t="s">
        <v>493</v>
      </c>
      <c r="D14" s="88"/>
      <c r="E14" s="88"/>
    </row>
    <row r="15" spans="1:6" x14ac:dyDescent="0.4">
      <c r="B15" s="232">
        <v>5</v>
      </c>
      <c r="C15" s="46" t="s">
        <v>494</v>
      </c>
      <c r="D15" s="84">
        <v>0</v>
      </c>
      <c r="E15" s="84">
        <v>0</v>
      </c>
    </row>
    <row r="16" spans="1:6" x14ac:dyDescent="0.4">
      <c r="B16" s="235">
        <v>6</v>
      </c>
      <c r="C16" s="44" t="s">
        <v>495</v>
      </c>
      <c r="D16" s="84">
        <v>0</v>
      </c>
      <c r="E16" s="84">
        <v>0</v>
      </c>
    </row>
    <row r="17" spans="2:5" x14ac:dyDescent="0.4">
      <c r="B17" s="235">
        <v>7</v>
      </c>
      <c r="C17" s="44" t="s">
        <v>496</v>
      </c>
      <c r="D17" s="84">
        <v>0</v>
      </c>
      <c r="E17" s="84">
        <v>0</v>
      </c>
    </row>
    <row r="18" spans="2:5" x14ac:dyDescent="0.4">
      <c r="B18" s="235">
        <v>8</v>
      </c>
      <c r="C18" s="63" t="s">
        <v>497</v>
      </c>
      <c r="D18" s="84">
        <v>0</v>
      </c>
      <c r="E18" s="84">
        <v>0</v>
      </c>
    </row>
    <row r="19" spans="2:5" x14ac:dyDescent="0.4">
      <c r="B19" s="59">
        <v>9</v>
      </c>
      <c r="C19" s="58" t="s">
        <v>77</v>
      </c>
      <c r="D19" s="77">
        <v>18564</v>
      </c>
      <c r="E19" s="77">
        <v>1485</v>
      </c>
    </row>
    <row r="21" spans="2:5" x14ac:dyDescent="0.4">
      <c r="D21" s="209"/>
    </row>
  </sheetData>
  <mergeCells count="1">
    <mergeCell ref="B4:E4"/>
  </mergeCells>
  <hyperlinks>
    <hyperlink ref="F4" location="Index!A1" display="Back to index" xr:uid="{414C915C-A8DD-44BB-A88C-5002A664A851}"/>
  </hyperlink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5319-C8CB-48A4-8A33-71F80B8BFE26}">
  <sheetPr codeName="Sheet43"/>
  <dimension ref="B2:G17"/>
  <sheetViews>
    <sheetView showGridLines="0" workbookViewId="0"/>
  </sheetViews>
  <sheetFormatPr defaultRowHeight="14.35" x14ac:dyDescent="0.5"/>
  <cols>
    <col min="2" max="2" width="11.52734375" customWidth="1"/>
    <col min="3" max="3" width="31.87890625" customWidth="1"/>
    <col min="4" max="4" width="36" customWidth="1"/>
  </cols>
  <sheetData>
    <row r="2" spans="2:5" x14ac:dyDescent="0.5">
      <c r="B2" s="7" t="s">
        <v>500</v>
      </c>
      <c r="C2" s="8"/>
      <c r="D2" s="8"/>
      <c r="E2" s="6"/>
    </row>
    <row r="3" spans="2:5" x14ac:dyDescent="0.5">
      <c r="B3" s="239"/>
      <c r="C3" s="239"/>
      <c r="D3" s="239"/>
      <c r="E3" s="6"/>
    </row>
    <row r="4" spans="2:5" ht="15" customHeight="1" x14ac:dyDescent="0.5">
      <c r="B4" s="463" t="s">
        <v>501</v>
      </c>
      <c r="C4" s="464"/>
      <c r="D4" s="465"/>
      <c r="E4" s="9" t="s">
        <v>67</v>
      </c>
    </row>
    <row r="6" spans="2:5" x14ac:dyDescent="0.5">
      <c r="B6" s="164"/>
      <c r="C6" s="164"/>
      <c r="D6" s="253" t="s">
        <v>68</v>
      </c>
      <c r="E6" s="226"/>
    </row>
    <row r="7" spans="2:5" x14ac:dyDescent="0.5">
      <c r="B7" s="164"/>
      <c r="C7" s="164"/>
      <c r="D7" s="253" t="s">
        <v>502</v>
      </c>
      <c r="E7" s="226"/>
    </row>
    <row r="8" spans="2:5" ht="20.7" x14ac:dyDescent="0.5">
      <c r="B8" s="136">
        <v>1</v>
      </c>
      <c r="C8" s="163" t="s">
        <v>503</v>
      </c>
      <c r="D8" s="84">
        <v>1446860</v>
      </c>
      <c r="E8" s="226"/>
    </row>
    <row r="9" spans="2:5" ht="31" x14ac:dyDescent="0.5">
      <c r="B9" s="136">
        <v>2</v>
      </c>
      <c r="C9" s="163" t="s">
        <v>504</v>
      </c>
      <c r="D9" s="163"/>
      <c r="E9" s="226"/>
    </row>
    <row r="10" spans="2:5" ht="62" x14ac:dyDescent="0.5">
      <c r="B10" s="136">
        <v>3</v>
      </c>
      <c r="C10" s="163" t="s">
        <v>505</v>
      </c>
      <c r="D10" s="163"/>
      <c r="E10" s="226"/>
    </row>
    <row r="11" spans="2:5" ht="24" customHeight="1" x14ac:dyDescent="0.5">
      <c r="B11" s="136">
        <v>4</v>
      </c>
      <c r="C11" s="163" t="s">
        <v>506</v>
      </c>
      <c r="D11" s="84">
        <v>19713</v>
      </c>
      <c r="E11" s="226"/>
    </row>
    <row r="12" spans="2:5" ht="63" customHeight="1" x14ac:dyDescent="0.5">
      <c r="B12" s="136">
        <v>5</v>
      </c>
      <c r="C12" s="163" t="s">
        <v>507</v>
      </c>
      <c r="D12" s="163"/>
      <c r="E12" s="226"/>
    </row>
    <row r="13" spans="2:5" ht="31" x14ac:dyDescent="0.5">
      <c r="B13" s="136">
        <v>6</v>
      </c>
      <c r="C13" s="163" t="s">
        <v>508</v>
      </c>
      <c r="D13" s="84">
        <v>42113.724014899999</v>
      </c>
      <c r="E13" s="226"/>
    </row>
    <row r="14" spans="2:5" ht="41.35" x14ac:dyDescent="0.5">
      <c r="B14" s="136" t="s">
        <v>509</v>
      </c>
      <c r="C14" s="163" t="s">
        <v>510</v>
      </c>
      <c r="D14" s="163"/>
      <c r="E14" s="226"/>
    </row>
    <row r="15" spans="2:5" ht="41.35" x14ac:dyDescent="0.5">
      <c r="B15" s="136" t="s">
        <v>511</v>
      </c>
      <c r="C15" s="163" t="s">
        <v>512</v>
      </c>
      <c r="D15" s="143"/>
      <c r="E15" s="226"/>
    </row>
    <row r="16" spans="2:5" x14ac:dyDescent="0.5">
      <c r="B16" s="136">
        <v>7</v>
      </c>
      <c r="C16" s="163" t="s">
        <v>364</v>
      </c>
      <c r="D16" s="84">
        <v>-8777.6224925000006</v>
      </c>
      <c r="E16" s="226"/>
    </row>
    <row r="17" spans="2:7" x14ac:dyDescent="0.5">
      <c r="B17" s="137">
        <v>13</v>
      </c>
      <c r="C17" s="138" t="s">
        <v>155</v>
      </c>
      <c r="D17" s="4">
        <v>1499909.1015224</v>
      </c>
      <c r="E17" s="226"/>
      <c r="F17" s="226"/>
      <c r="G17" s="3"/>
    </row>
  </sheetData>
  <mergeCells count="1">
    <mergeCell ref="B4:D4"/>
  </mergeCells>
  <hyperlinks>
    <hyperlink ref="E4" location="Index!A1" display="Back to index" xr:uid="{587B69CF-B8DF-4F3C-9C8E-E63D3BBD9F26}"/>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C046-590A-491F-8BF9-BEADFE040F4A}">
  <sheetPr codeName="Sheet44"/>
  <dimension ref="B2:N69"/>
  <sheetViews>
    <sheetView showGridLines="0" workbookViewId="0"/>
  </sheetViews>
  <sheetFormatPr defaultRowHeight="14.35" x14ac:dyDescent="0.5"/>
  <cols>
    <col min="2" max="2" width="8.87890625" customWidth="1"/>
    <col min="3" max="3" width="48" customWidth="1"/>
    <col min="4" max="4" width="44.3515625" customWidth="1"/>
    <col min="5" max="6" width="11.3515625" customWidth="1"/>
    <col min="8" max="8" width="49" customWidth="1"/>
  </cols>
  <sheetData>
    <row r="2" spans="2:12" x14ac:dyDescent="0.5">
      <c r="B2" s="7" t="s">
        <v>513</v>
      </c>
      <c r="C2" s="8"/>
      <c r="D2" s="8"/>
      <c r="E2" s="6"/>
      <c r="F2" s="226"/>
      <c r="G2" s="226"/>
      <c r="H2" s="226"/>
      <c r="I2" s="226"/>
      <c r="J2" s="226"/>
      <c r="K2" s="226"/>
      <c r="L2" s="226"/>
    </row>
    <row r="3" spans="2:12" x14ac:dyDescent="0.5">
      <c r="B3" s="239"/>
      <c r="C3" s="239"/>
      <c r="D3" s="239"/>
      <c r="E3" s="6"/>
      <c r="F3" s="226"/>
      <c r="G3" s="226"/>
      <c r="H3" s="226"/>
      <c r="I3" s="226"/>
      <c r="J3" s="226"/>
      <c r="K3" s="226"/>
      <c r="L3" s="226"/>
    </row>
    <row r="4" spans="2:12" x14ac:dyDescent="0.5">
      <c r="B4" s="364" t="s">
        <v>514</v>
      </c>
      <c r="C4" s="364"/>
      <c r="D4" s="364"/>
      <c r="E4" s="9" t="s">
        <v>67</v>
      </c>
      <c r="F4" s="226"/>
      <c r="G4" s="226"/>
      <c r="H4" s="226"/>
      <c r="I4" s="226"/>
      <c r="J4" s="226"/>
      <c r="K4" s="226"/>
      <c r="L4" s="226"/>
    </row>
    <row r="6" spans="2:12" x14ac:dyDescent="0.5">
      <c r="B6" s="239"/>
      <c r="C6" s="239"/>
      <c r="D6" s="239"/>
      <c r="E6" s="226"/>
      <c r="F6" s="226"/>
      <c r="G6" s="226"/>
      <c r="H6" s="226"/>
      <c r="I6" s="226"/>
      <c r="J6" s="226"/>
      <c r="K6" s="226"/>
      <c r="L6" s="226"/>
    </row>
    <row r="7" spans="2:12" x14ac:dyDescent="0.5">
      <c r="B7" s="260"/>
      <c r="C7" s="172"/>
      <c r="D7" s="203" t="s">
        <v>515</v>
      </c>
      <c r="E7" s="226"/>
      <c r="F7" s="226"/>
      <c r="G7" s="226"/>
      <c r="H7" s="226"/>
      <c r="I7" s="226"/>
      <c r="J7" s="226"/>
      <c r="K7" s="226"/>
      <c r="L7" s="226"/>
    </row>
    <row r="8" spans="2:12" x14ac:dyDescent="0.5">
      <c r="B8" s="471"/>
      <c r="C8" s="472"/>
      <c r="D8" s="259" t="s">
        <v>68</v>
      </c>
      <c r="E8" s="226"/>
      <c r="F8" s="226"/>
      <c r="G8" s="226"/>
      <c r="H8" s="226"/>
      <c r="I8" s="226"/>
      <c r="J8" s="226"/>
      <c r="K8" s="226"/>
      <c r="L8" s="226"/>
    </row>
    <row r="9" spans="2:12" x14ac:dyDescent="0.5">
      <c r="B9" s="473"/>
      <c r="C9" s="474"/>
      <c r="D9" s="195">
        <v>44377</v>
      </c>
      <c r="E9" s="226"/>
      <c r="F9" s="226"/>
      <c r="G9" s="226"/>
      <c r="H9" s="226"/>
      <c r="I9" s="226"/>
      <c r="J9" s="226"/>
      <c r="K9" s="226"/>
      <c r="L9" s="226"/>
    </row>
    <row r="10" spans="2:12" x14ac:dyDescent="0.5">
      <c r="B10" s="475" t="s">
        <v>516</v>
      </c>
      <c r="C10" s="476"/>
      <c r="D10" s="477"/>
      <c r="E10" s="226"/>
      <c r="F10" s="226"/>
      <c r="G10" s="226"/>
      <c r="H10" s="226"/>
      <c r="I10" s="226"/>
      <c r="J10" s="226"/>
      <c r="K10" s="226"/>
      <c r="L10" s="226"/>
    </row>
    <row r="11" spans="2:12" ht="20.7" x14ac:dyDescent="0.5">
      <c r="B11" s="259">
        <v>1</v>
      </c>
      <c r="C11" s="163" t="s">
        <v>517</v>
      </c>
      <c r="D11" s="84">
        <v>1444211</v>
      </c>
      <c r="E11" s="226"/>
      <c r="F11" s="226"/>
      <c r="G11" s="226"/>
      <c r="H11" s="226"/>
      <c r="I11" s="226"/>
      <c r="J11" s="226"/>
      <c r="K11" s="226"/>
      <c r="L11" s="226"/>
    </row>
    <row r="12" spans="2:12" x14ac:dyDescent="0.5">
      <c r="B12" s="141">
        <v>2</v>
      </c>
      <c r="C12" s="163" t="s">
        <v>518</v>
      </c>
      <c r="D12" s="84">
        <v>-8778</v>
      </c>
      <c r="E12" s="226"/>
      <c r="F12" s="226"/>
      <c r="G12" s="226"/>
      <c r="H12" s="226"/>
      <c r="I12" s="226"/>
      <c r="J12" s="226"/>
      <c r="K12" s="226"/>
      <c r="L12" s="226"/>
    </row>
    <row r="13" spans="2:12" ht="20.7" x14ac:dyDescent="0.5">
      <c r="B13" s="145">
        <v>3</v>
      </c>
      <c r="C13" s="148" t="s">
        <v>519</v>
      </c>
      <c r="D13" s="204">
        <v>1435433</v>
      </c>
      <c r="E13" s="226"/>
      <c r="F13" s="226"/>
      <c r="G13" s="226"/>
      <c r="H13" s="226"/>
      <c r="I13" s="226"/>
      <c r="J13" s="226"/>
      <c r="K13" s="226"/>
      <c r="L13" s="226"/>
    </row>
    <row r="14" spans="2:12" x14ac:dyDescent="0.5">
      <c r="B14" s="466" t="s">
        <v>520</v>
      </c>
      <c r="C14" s="466"/>
      <c r="D14" s="466"/>
      <c r="E14" s="226"/>
      <c r="F14" s="226"/>
      <c r="G14" s="226"/>
      <c r="H14" s="226"/>
      <c r="I14" s="226"/>
      <c r="J14" s="226"/>
      <c r="K14" s="226"/>
      <c r="L14" s="226"/>
    </row>
    <row r="15" spans="2:12" ht="20.7" x14ac:dyDescent="0.5">
      <c r="B15" s="258">
        <v>4</v>
      </c>
      <c r="C15" s="163" t="s">
        <v>521</v>
      </c>
      <c r="D15" s="84">
        <v>2649</v>
      </c>
      <c r="E15" s="226"/>
      <c r="F15" s="226"/>
      <c r="G15" s="226"/>
      <c r="H15" s="226"/>
      <c r="I15" s="226"/>
      <c r="J15" s="226"/>
      <c r="K15" s="226"/>
      <c r="L15" s="226"/>
    </row>
    <row r="16" spans="2:12" ht="20.7" x14ac:dyDescent="0.5">
      <c r="B16" s="258">
        <v>5</v>
      </c>
      <c r="C16" s="144" t="s">
        <v>522</v>
      </c>
      <c r="D16" s="84">
        <v>19713</v>
      </c>
      <c r="E16" s="226"/>
      <c r="F16" s="226"/>
      <c r="G16" s="226"/>
      <c r="H16" s="226"/>
      <c r="I16" s="226"/>
      <c r="J16" s="226"/>
      <c r="K16" s="226"/>
      <c r="L16" s="226"/>
    </row>
    <row r="17" spans="2:8" x14ac:dyDescent="0.5">
      <c r="B17" s="258" t="s">
        <v>523</v>
      </c>
      <c r="C17" s="143" t="s">
        <v>524</v>
      </c>
      <c r="D17" s="143"/>
      <c r="E17" s="226"/>
      <c r="F17" s="226"/>
      <c r="G17" s="226"/>
      <c r="H17" s="226"/>
    </row>
    <row r="18" spans="2:8" ht="20.7" x14ac:dyDescent="0.5">
      <c r="B18" s="141">
        <v>6</v>
      </c>
      <c r="C18" s="144" t="s">
        <v>525</v>
      </c>
      <c r="D18" s="140"/>
      <c r="E18" s="226"/>
      <c r="F18" s="226"/>
      <c r="G18" s="226"/>
      <c r="H18" s="226"/>
    </row>
    <row r="19" spans="2:8" ht="20.7" x14ac:dyDescent="0.5">
      <c r="B19" s="258">
        <v>7</v>
      </c>
      <c r="C19" s="144" t="s">
        <v>526</v>
      </c>
      <c r="D19" s="140"/>
      <c r="E19" s="226"/>
      <c r="F19" s="226"/>
      <c r="G19" s="226"/>
      <c r="H19" s="226"/>
    </row>
    <row r="20" spans="2:8" x14ac:dyDescent="0.5">
      <c r="B20" s="141">
        <v>8</v>
      </c>
      <c r="C20" s="176" t="s">
        <v>527</v>
      </c>
      <c r="D20" s="143"/>
      <c r="E20" s="226"/>
      <c r="F20" s="226"/>
      <c r="G20" s="226"/>
      <c r="H20" s="226"/>
    </row>
    <row r="21" spans="2:8" x14ac:dyDescent="0.5">
      <c r="B21" s="141">
        <v>9</v>
      </c>
      <c r="C21" s="176" t="s">
        <v>528</v>
      </c>
      <c r="D21" s="140"/>
      <c r="E21" s="226"/>
      <c r="F21" s="226"/>
      <c r="G21" s="226"/>
      <c r="H21" s="226"/>
    </row>
    <row r="22" spans="2:8" ht="20.7" x14ac:dyDescent="0.5">
      <c r="B22" s="141">
        <v>10</v>
      </c>
      <c r="C22" s="176" t="s">
        <v>529</v>
      </c>
      <c r="D22" s="143"/>
      <c r="E22" s="226"/>
      <c r="F22" s="226"/>
      <c r="G22" s="226"/>
      <c r="H22" s="226"/>
    </row>
    <row r="23" spans="2:8" x14ac:dyDescent="0.5">
      <c r="B23" s="145">
        <v>11</v>
      </c>
      <c r="C23" s="148" t="s">
        <v>530</v>
      </c>
      <c r="D23" s="204">
        <v>22362</v>
      </c>
      <c r="E23" s="226"/>
      <c r="F23" s="226"/>
      <c r="G23" s="226"/>
      <c r="H23" s="226"/>
    </row>
    <row r="24" spans="2:8" x14ac:dyDescent="0.5">
      <c r="B24" s="466" t="s">
        <v>531</v>
      </c>
      <c r="C24" s="466"/>
      <c r="D24" s="466"/>
      <c r="E24" s="226"/>
      <c r="F24" s="226"/>
      <c r="G24" s="226"/>
      <c r="H24" s="226"/>
    </row>
    <row r="25" spans="2:8" ht="20.7" x14ac:dyDescent="0.5">
      <c r="B25" s="259">
        <v>12</v>
      </c>
      <c r="C25" s="163" t="s">
        <v>532</v>
      </c>
      <c r="D25" s="143"/>
      <c r="E25" s="226"/>
      <c r="F25" s="226"/>
      <c r="G25" s="226"/>
      <c r="H25" s="226"/>
    </row>
    <row r="26" spans="2:8" ht="20.7" x14ac:dyDescent="0.5">
      <c r="B26" s="259">
        <v>13</v>
      </c>
      <c r="C26" s="142" t="s">
        <v>533</v>
      </c>
      <c r="D26" s="140"/>
      <c r="E26" s="226"/>
      <c r="F26" s="226"/>
      <c r="G26" s="226"/>
      <c r="H26" s="226"/>
    </row>
    <row r="27" spans="2:8" x14ac:dyDescent="0.5">
      <c r="B27" s="259">
        <v>14</v>
      </c>
      <c r="C27" s="142" t="s">
        <v>534</v>
      </c>
      <c r="D27" s="140"/>
      <c r="E27" s="226"/>
      <c r="F27" s="226"/>
      <c r="G27" s="226"/>
      <c r="H27" s="226"/>
    </row>
    <row r="28" spans="2:8" ht="20.7" x14ac:dyDescent="0.5">
      <c r="B28" s="141" t="s">
        <v>535</v>
      </c>
      <c r="C28" s="163" t="s">
        <v>536</v>
      </c>
      <c r="D28" s="140"/>
      <c r="E28" s="226"/>
      <c r="F28" s="226"/>
      <c r="G28" s="226"/>
      <c r="H28" s="226"/>
    </row>
    <row r="29" spans="2:8" x14ac:dyDescent="0.5">
      <c r="B29" s="141">
        <v>15</v>
      </c>
      <c r="C29" s="142" t="s">
        <v>537</v>
      </c>
      <c r="D29" s="140"/>
      <c r="E29" s="226"/>
      <c r="F29" s="226"/>
      <c r="G29" s="226"/>
      <c r="H29" s="226"/>
    </row>
    <row r="30" spans="2:8" x14ac:dyDescent="0.5">
      <c r="B30" s="141" t="s">
        <v>538</v>
      </c>
      <c r="C30" s="142" t="s">
        <v>539</v>
      </c>
      <c r="D30" s="140"/>
      <c r="E30" s="226"/>
      <c r="F30" s="226"/>
      <c r="G30" s="226"/>
      <c r="H30" s="226"/>
    </row>
    <row r="31" spans="2:8" ht="20.7" x14ac:dyDescent="0.5">
      <c r="B31" s="145">
        <v>16</v>
      </c>
      <c r="C31" s="148" t="s">
        <v>540</v>
      </c>
      <c r="D31" s="146">
        <f>SUM(D25:D30)</f>
        <v>0</v>
      </c>
      <c r="E31" s="226"/>
      <c r="F31" s="226"/>
      <c r="G31" s="226"/>
      <c r="H31" s="226"/>
    </row>
    <row r="32" spans="2:8" x14ac:dyDescent="0.5">
      <c r="B32" s="466" t="s">
        <v>541</v>
      </c>
      <c r="C32" s="466"/>
      <c r="D32" s="466"/>
      <c r="E32" s="226"/>
      <c r="F32" s="226"/>
      <c r="G32" s="226"/>
      <c r="H32" s="226"/>
    </row>
    <row r="33" spans="2:14" x14ac:dyDescent="0.5">
      <c r="B33" s="259">
        <v>17</v>
      </c>
      <c r="C33" s="163" t="s">
        <v>542</v>
      </c>
      <c r="D33" s="84">
        <v>146513</v>
      </c>
      <c r="E33" s="3"/>
      <c r="F33" s="226"/>
      <c r="G33" s="226"/>
      <c r="H33" s="226"/>
      <c r="I33" s="226"/>
      <c r="J33" s="226"/>
      <c r="K33" s="226"/>
      <c r="L33" s="226"/>
      <c r="M33" s="226"/>
      <c r="N33" s="226"/>
    </row>
    <row r="34" spans="2:14" x14ac:dyDescent="0.5">
      <c r="B34" s="259">
        <v>18</v>
      </c>
      <c r="C34" s="163" t="s">
        <v>543</v>
      </c>
      <c r="D34" s="84">
        <v>-104399</v>
      </c>
      <c r="E34" s="226"/>
      <c r="F34" s="226"/>
      <c r="G34" s="226"/>
      <c r="H34" s="226"/>
      <c r="I34" s="226"/>
      <c r="J34" s="226"/>
      <c r="K34" s="226"/>
      <c r="L34" s="226"/>
      <c r="M34" s="226"/>
      <c r="N34" s="226"/>
    </row>
    <row r="35" spans="2:14" x14ac:dyDescent="0.5">
      <c r="B35" s="145">
        <v>19</v>
      </c>
      <c r="C35" s="148" t="s">
        <v>544</v>
      </c>
      <c r="D35" s="204">
        <v>42114</v>
      </c>
      <c r="E35" s="226"/>
      <c r="F35" s="226"/>
      <c r="G35" s="2"/>
      <c r="H35" s="1"/>
      <c r="I35" s="226"/>
      <c r="J35" s="226"/>
      <c r="K35" s="226"/>
      <c r="L35" s="226"/>
      <c r="M35" s="226"/>
      <c r="N35" s="226"/>
    </row>
    <row r="36" spans="2:14" x14ac:dyDescent="0.5">
      <c r="B36" s="467" t="s">
        <v>545</v>
      </c>
      <c r="C36" s="468"/>
      <c r="D36" s="468"/>
      <c r="E36" s="226"/>
      <c r="F36" s="226"/>
      <c r="G36" s="196"/>
      <c r="H36" s="197"/>
      <c r="I36" s="226"/>
      <c r="J36" s="226"/>
      <c r="K36" s="226"/>
      <c r="L36" s="226"/>
      <c r="M36" s="226"/>
      <c r="N36" s="226"/>
    </row>
    <row r="37" spans="2:14" ht="28.5" customHeight="1" x14ac:dyDescent="0.5">
      <c r="B37" s="258" t="s">
        <v>546</v>
      </c>
      <c r="C37" s="163" t="s">
        <v>547</v>
      </c>
      <c r="D37" s="140"/>
      <c r="E37" s="226"/>
      <c r="F37" s="226"/>
      <c r="G37" s="196"/>
      <c r="H37" s="197"/>
      <c r="I37" s="226"/>
      <c r="J37" s="226"/>
      <c r="K37" s="226"/>
      <c r="L37" s="226"/>
      <c r="M37" s="226"/>
      <c r="N37" s="226"/>
    </row>
    <row r="38" spans="2:14" ht="20.7" x14ac:dyDescent="0.5">
      <c r="B38" s="258" t="s">
        <v>548</v>
      </c>
      <c r="C38" s="163" t="s">
        <v>549</v>
      </c>
      <c r="D38" s="140"/>
      <c r="E38" s="226"/>
      <c r="F38" s="226"/>
      <c r="G38" s="196"/>
      <c r="H38" s="197"/>
      <c r="I38" s="226"/>
      <c r="J38" s="226"/>
      <c r="K38" s="226"/>
      <c r="L38" s="226"/>
      <c r="M38" s="226"/>
      <c r="N38" s="226"/>
    </row>
    <row r="39" spans="2:14" x14ac:dyDescent="0.5">
      <c r="B39" s="469" t="s">
        <v>550</v>
      </c>
      <c r="C39" s="470"/>
      <c r="D39" s="470"/>
      <c r="E39" s="226"/>
      <c r="F39" s="226"/>
      <c r="G39" s="196"/>
      <c r="H39" s="197"/>
      <c r="I39" s="226"/>
      <c r="J39" s="226"/>
      <c r="K39" s="226"/>
      <c r="L39" s="226"/>
      <c r="M39" s="226"/>
      <c r="N39" s="226"/>
    </row>
    <row r="40" spans="2:14" x14ac:dyDescent="0.5">
      <c r="B40" s="259">
        <v>20</v>
      </c>
      <c r="C40" s="147" t="s">
        <v>551</v>
      </c>
      <c r="D40" s="205">
        <v>186234</v>
      </c>
      <c r="E40" s="226"/>
      <c r="F40" s="226"/>
      <c r="G40" s="198"/>
      <c r="H40" s="199"/>
      <c r="I40" s="226"/>
      <c r="J40" s="226"/>
      <c r="K40" s="226"/>
      <c r="L40" s="226"/>
      <c r="M40" s="226"/>
      <c r="N40" s="226"/>
    </row>
    <row r="41" spans="2:14" x14ac:dyDescent="0.5">
      <c r="B41" s="145">
        <v>21</v>
      </c>
      <c r="C41" s="148" t="s">
        <v>155</v>
      </c>
      <c r="D41" s="202">
        <v>1499909</v>
      </c>
      <c r="E41" s="226"/>
      <c r="F41" s="226"/>
      <c r="G41" s="200"/>
      <c r="H41" s="201"/>
      <c r="I41" s="226"/>
      <c r="J41" s="226"/>
      <c r="K41" s="226"/>
      <c r="L41" s="226"/>
      <c r="M41" s="226"/>
      <c r="N41" s="226"/>
    </row>
    <row r="42" spans="2:14" x14ac:dyDescent="0.5">
      <c r="B42" s="466" t="s">
        <v>154</v>
      </c>
      <c r="C42" s="466"/>
      <c r="D42" s="466"/>
      <c r="E42" s="226"/>
      <c r="F42" s="226"/>
      <c r="G42" s="200"/>
      <c r="H42" s="201"/>
      <c r="I42" s="226"/>
      <c r="J42" s="226"/>
      <c r="K42" s="226"/>
      <c r="L42" s="226"/>
      <c r="M42" s="226"/>
      <c r="N42" s="226"/>
    </row>
    <row r="43" spans="2:14" x14ac:dyDescent="0.5">
      <c r="B43" s="259">
        <v>22</v>
      </c>
      <c r="C43" s="139" t="s">
        <v>154</v>
      </c>
      <c r="D43" s="206">
        <v>0.124</v>
      </c>
      <c r="E43" s="226"/>
      <c r="F43" s="226"/>
      <c r="G43" s="200"/>
      <c r="H43" s="201"/>
      <c r="I43" s="226"/>
      <c r="J43" s="226"/>
      <c r="K43" s="226"/>
      <c r="L43" s="226"/>
      <c r="M43" s="226"/>
      <c r="N43" s="226"/>
    </row>
    <row r="44" spans="2:14" x14ac:dyDescent="0.5">
      <c r="B44" s="469" t="s">
        <v>552</v>
      </c>
      <c r="C44" s="470"/>
      <c r="D44" s="470"/>
      <c r="E44" s="226"/>
      <c r="F44" s="226"/>
      <c r="G44" s="198"/>
      <c r="H44" s="199"/>
      <c r="I44" s="226"/>
      <c r="J44" s="226"/>
      <c r="K44" s="226"/>
      <c r="L44" s="226"/>
      <c r="M44" s="226"/>
      <c r="N44" s="226"/>
    </row>
    <row r="45" spans="2:14" ht="20.7" x14ac:dyDescent="0.5">
      <c r="B45" s="258" t="s">
        <v>553</v>
      </c>
      <c r="C45" s="163" t="s">
        <v>554</v>
      </c>
      <c r="D45" s="143" t="s">
        <v>555</v>
      </c>
      <c r="E45" s="226"/>
      <c r="F45" s="226"/>
      <c r="G45" s="200"/>
      <c r="H45" s="200"/>
      <c r="I45" s="226"/>
      <c r="J45" s="226"/>
      <c r="K45" s="226"/>
      <c r="L45" s="226"/>
      <c r="M45" s="226"/>
      <c r="N45" s="226"/>
    </row>
    <row r="46" spans="2:14" ht="20.7" x14ac:dyDescent="0.5">
      <c r="B46" s="258" t="s">
        <v>556</v>
      </c>
      <c r="C46" s="163" t="s">
        <v>557</v>
      </c>
      <c r="D46" s="143"/>
      <c r="E46" s="226"/>
      <c r="F46" s="226"/>
      <c r="G46" s="200"/>
      <c r="H46" s="200"/>
      <c r="I46" s="226"/>
      <c r="J46" s="226"/>
      <c r="K46" s="226"/>
      <c r="L46" s="226"/>
      <c r="M46" s="226"/>
      <c r="N46" s="226"/>
    </row>
    <row r="47" spans="2:14" x14ac:dyDescent="0.5">
      <c r="B47" s="469" t="s">
        <v>558</v>
      </c>
      <c r="C47" s="470"/>
      <c r="D47" s="470"/>
      <c r="E47" s="226"/>
      <c r="F47" s="226"/>
      <c r="G47" s="200"/>
      <c r="H47" s="200"/>
      <c r="I47" s="226"/>
      <c r="J47" s="226"/>
      <c r="K47" s="226"/>
      <c r="L47" s="226"/>
      <c r="M47" s="226"/>
      <c r="N47" s="226"/>
    </row>
    <row r="48" spans="2:14" ht="20.7" x14ac:dyDescent="0.5">
      <c r="B48" s="258" t="s">
        <v>559</v>
      </c>
      <c r="C48" s="163" t="s">
        <v>560</v>
      </c>
      <c r="D48" s="205">
        <v>1435433</v>
      </c>
      <c r="E48" s="226"/>
      <c r="F48" s="226"/>
      <c r="G48" s="200"/>
      <c r="H48" s="200"/>
      <c r="I48" s="226"/>
      <c r="J48" s="226"/>
      <c r="K48" s="226"/>
      <c r="L48" s="226"/>
      <c r="M48" s="226"/>
      <c r="N48" s="226"/>
    </row>
    <row r="49" spans="2:10" x14ac:dyDescent="0.5">
      <c r="B49" s="258" t="s">
        <v>561</v>
      </c>
      <c r="C49" s="163" t="s">
        <v>562</v>
      </c>
      <c r="D49" s="205">
        <v>137141</v>
      </c>
      <c r="E49" s="226"/>
      <c r="F49" s="226"/>
      <c r="G49" s="200"/>
      <c r="H49" s="200"/>
      <c r="I49" s="226"/>
      <c r="J49" s="226"/>
    </row>
    <row r="50" spans="2:10" x14ac:dyDescent="0.5">
      <c r="B50" s="258" t="s">
        <v>563</v>
      </c>
      <c r="C50" s="163" t="s">
        <v>564</v>
      </c>
      <c r="D50" s="205">
        <v>1298292</v>
      </c>
      <c r="E50" s="226"/>
      <c r="F50" s="226"/>
      <c r="G50" s="200"/>
      <c r="H50" s="200"/>
      <c r="I50" s="226"/>
      <c r="J50" s="226"/>
    </row>
    <row r="51" spans="2:10" x14ac:dyDescent="0.5">
      <c r="B51" s="258" t="s">
        <v>565</v>
      </c>
      <c r="C51" s="163" t="s">
        <v>214</v>
      </c>
      <c r="D51" s="205">
        <v>0</v>
      </c>
      <c r="E51" s="226"/>
      <c r="F51" s="226"/>
      <c r="G51" s="200"/>
      <c r="H51" s="200"/>
      <c r="I51" s="226"/>
      <c r="J51" s="226"/>
    </row>
    <row r="52" spans="2:10" x14ac:dyDescent="0.5">
      <c r="B52" s="258" t="s">
        <v>566</v>
      </c>
      <c r="C52" s="163" t="s">
        <v>567</v>
      </c>
      <c r="D52" s="205">
        <v>130970</v>
      </c>
      <c r="E52" s="226"/>
      <c r="F52" s="226"/>
      <c r="G52" s="200"/>
      <c r="H52" s="200"/>
      <c r="I52" s="226"/>
      <c r="J52" s="226"/>
    </row>
    <row r="53" spans="2:10" ht="20.7" x14ac:dyDescent="0.5">
      <c r="B53" s="258" t="s">
        <v>568</v>
      </c>
      <c r="C53" s="163" t="s">
        <v>569</v>
      </c>
      <c r="D53" s="205">
        <v>10322</v>
      </c>
      <c r="E53" s="226"/>
      <c r="F53" s="226"/>
      <c r="G53" s="200"/>
      <c r="H53" s="200"/>
      <c r="I53" s="226"/>
      <c r="J53" s="226"/>
    </row>
    <row r="54" spans="2:10" x14ac:dyDescent="0.5">
      <c r="B54" s="258" t="s">
        <v>570</v>
      </c>
      <c r="C54" s="163" t="s">
        <v>207</v>
      </c>
      <c r="D54" s="205">
        <v>57767</v>
      </c>
      <c r="E54" s="226"/>
      <c r="F54" s="226"/>
      <c r="G54" s="200"/>
      <c r="H54" s="200"/>
      <c r="I54" s="226"/>
      <c r="J54" s="226"/>
    </row>
    <row r="55" spans="2:10" x14ac:dyDescent="0.5">
      <c r="B55" s="258" t="s">
        <v>571</v>
      </c>
      <c r="C55" s="163" t="s">
        <v>572</v>
      </c>
      <c r="D55" s="205">
        <v>400263</v>
      </c>
      <c r="E55" s="226"/>
      <c r="F55" s="226"/>
      <c r="G55" s="200"/>
      <c r="H55" s="200"/>
      <c r="I55" s="226"/>
      <c r="J55" s="226"/>
    </row>
    <row r="56" spans="2:10" x14ac:dyDescent="0.5">
      <c r="B56" s="258" t="s">
        <v>573</v>
      </c>
      <c r="C56" s="163" t="s">
        <v>574</v>
      </c>
      <c r="D56" s="205">
        <v>159707</v>
      </c>
      <c r="E56" s="226"/>
      <c r="F56" s="226"/>
      <c r="G56" s="200"/>
      <c r="H56" s="200"/>
      <c r="I56" s="226"/>
      <c r="J56" s="226"/>
    </row>
    <row r="57" spans="2:10" x14ac:dyDescent="0.5">
      <c r="B57" s="258" t="s">
        <v>575</v>
      </c>
      <c r="C57" s="163" t="s">
        <v>576</v>
      </c>
      <c r="D57" s="205">
        <v>503103</v>
      </c>
      <c r="E57" s="226"/>
      <c r="F57" s="226"/>
      <c r="G57" s="200"/>
      <c r="H57" s="200"/>
      <c r="I57" s="226"/>
      <c r="J57" s="226"/>
    </row>
    <row r="58" spans="2:10" x14ac:dyDescent="0.5">
      <c r="B58" s="258" t="s">
        <v>577</v>
      </c>
      <c r="C58" s="163" t="s">
        <v>212</v>
      </c>
      <c r="D58" s="205">
        <v>16408</v>
      </c>
      <c r="E58" s="226"/>
      <c r="F58" s="226"/>
      <c r="G58" s="200"/>
      <c r="H58" s="200"/>
      <c r="I58" s="226"/>
      <c r="J58" s="226"/>
    </row>
    <row r="59" spans="2:10" ht="20.7" x14ac:dyDescent="0.5">
      <c r="B59" s="258" t="s">
        <v>578</v>
      </c>
      <c r="C59" s="163" t="s">
        <v>579</v>
      </c>
      <c r="D59" s="205">
        <v>24022</v>
      </c>
      <c r="E59" s="226"/>
      <c r="F59" s="226"/>
      <c r="G59" s="200"/>
      <c r="H59" s="200"/>
      <c r="I59" s="226"/>
      <c r="J59" s="226"/>
    </row>
    <row r="60" spans="2:10" x14ac:dyDescent="0.5">
      <c r="B60" s="226"/>
      <c r="C60" s="226"/>
      <c r="D60" s="226"/>
      <c r="E60" s="226"/>
      <c r="F60" s="226"/>
      <c r="G60" s="200"/>
      <c r="H60" s="200"/>
      <c r="I60" s="226"/>
      <c r="J60" s="226"/>
    </row>
    <row r="61" spans="2:10" x14ac:dyDescent="0.5">
      <c r="B61" s="226"/>
      <c r="C61" s="226"/>
      <c r="D61" s="226"/>
      <c r="E61" s="226"/>
      <c r="F61" s="226"/>
      <c r="G61" s="200"/>
      <c r="H61" s="200"/>
      <c r="I61" s="226"/>
      <c r="J61" s="226"/>
    </row>
    <row r="62" spans="2:10" x14ac:dyDescent="0.5">
      <c r="B62" s="226"/>
      <c r="C62" s="226"/>
      <c r="D62" s="226"/>
      <c r="E62" s="226"/>
      <c r="F62" s="226"/>
      <c r="G62" s="200"/>
      <c r="H62" s="200"/>
      <c r="I62" s="226"/>
      <c r="J62" s="226"/>
    </row>
    <row r="63" spans="2:10" x14ac:dyDescent="0.5">
      <c r="B63" s="226"/>
      <c r="C63" s="226"/>
      <c r="D63" s="226"/>
      <c r="E63" s="226"/>
      <c r="F63" s="226"/>
      <c r="G63" s="200"/>
      <c r="H63" s="200"/>
      <c r="I63" s="226"/>
      <c r="J63" s="226"/>
    </row>
    <row r="64" spans="2:10" x14ac:dyDescent="0.5">
      <c r="B64" s="226"/>
      <c r="C64" s="226"/>
      <c r="D64" s="226"/>
      <c r="E64" s="226"/>
      <c r="F64" s="226"/>
      <c r="G64" s="200"/>
      <c r="H64" s="200"/>
      <c r="I64" s="226"/>
      <c r="J64" s="226"/>
    </row>
    <row r="65" spans="7:10" x14ac:dyDescent="0.5">
      <c r="G65" s="200"/>
      <c r="H65" s="200"/>
      <c r="I65" s="226"/>
      <c r="J65" s="226"/>
    </row>
    <row r="66" spans="7:10" x14ac:dyDescent="0.5">
      <c r="G66" s="200"/>
      <c r="H66" s="200"/>
      <c r="I66" s="226"/>
      <c r="J66" s="226"/>
    </row>
    <row r="67" spans="7:10" x14ac:dyDescent="0.5">
      <c r="G67" s="200"/>
      <c r="H67" s="200"/>
      <c r="I67" s="226"/>
      <c r="J67" s="226"/>
    </row>
    <row r="68" spans="7:10" x14ac:dyDescent="0.5">
      <c r="G68" s="200"/>
      <c r="H68" s="200"/>
      <c r="I68" s="226"/>
      <c r="J68" s="226"/>
    </row>
    <row r="69" spans="7:10" x14ac:dyDescent="0.5">
      <c r="G69" s="200"/>
      <c r="H69" s="200"/>
      <c r="I69" s="226"/>
      <c r="J69" s="226"/>
    </row>
  </sheetData>
  <mergeCells count="11">
    <mergeCell ref="B4:D4"/>
    <mergeCell ref="B8:C9"/>
    <mergeCell ref="B10:D10"/>
    <mergeCell ref="B14:D14"/>
    <mergeCell ref="B24:D24"/>
    <mergeCell ref="B32:D32"/>
    <mergeCell ref="B36:D36"/>
    <mergeCell ref="B39:D39"/>
    <mergeCell ref="B42:D42"/>
    <mergeCell ref="B47:D47"/>
    <mergeCell ref="B44:D44"/>
  </mergeCells>
  <hyperlinks>
    <hyperlink ref="E4" location="Index!A1" display="Back to index" xr:uid="{CA0263A9-B5FE-4460-9919-F8553FB0480F}"/>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74635-5067-4F4F-BB1B-4516C43783FA}">
  <sheetPr codeName="Sheet20"/>
  <dimension ref="B2:I47"/>
  <sheetViews>
    <sheetView showGridLines="0" workbookViewId="0"/>
  </sheetViews>
  <sheetFormatPr defaultRowHeight="14.35" x14ac:dyDescent="0.5"/>
  <cols>
    <col min="3" max="3" width="20.3515625" customWidth="1"/>
    <col min="4" max="5" width="14.3515625" style="283" customWidth="1"/>
    <col min="6" max="6" width="14.3515625" customWidth="1"/>
    <col min="7" max="7" width="15" customWidth="1"/>
    <col min="8" max="8" width="15.87890625" customWidth="1"/>
  </cols>
  <sheetData>
    <row r="2" spans="2:9" x14ac:dyDescent="0.5">
      <c r="B2" s="7" t="s">
        <v>119</v>
      </c>
      <c r="C2" s="226"/>
      <c r="F2" s="226"/>
      <c r="G2" s="226"/>
      <c r="H2" s="226"/>
      <c r="I2" s="226"/>
    </row>
    <row r="3" spans="2:9" s="89" customFormat="1" ht="9" customHeight="1" x14ac:dyDescent="0.6">
      <c r="B3" s="91"/>
      <c r="C3" s="226"/>
      <c r="D3" s="283"/>
      <c r="E3" s="283"/>
      <c r="F3" s="226"/>
      <c r="G3" s="226"/>
      <c r="H3" s="226"/>
      <c r="I3" s="226"/>
    </row>
    <row r="4" spans="2:9" s="89" customFormat="1" ht="15" customHeight="1" x14ac:dyDescent="0.5">
      <c r="B4" s="319" t="s">
        <v>120</v>
      </c>
      <c r="C4" s="320"/>
      <c r="D4" s="320"/>
      <c r="E4" s="320"/>
      <c r="F4" s="320"/>
      <c r="G4" s="320"/>
      <c r="H4" s="320"/>
      <c r="I4" s="9" t="s">
        <v>67</v>
      </c>
    </row>
    <row r="5" spans="2:9" s="89" customFormat="1" x14ac:dyDescent="0.5">
      <c r="B5" s="321"/>
      <c r="C5" s="322"/>
      <c r="D5" s="322"/>
      <c r="E5" s="322"/>
      <c r="F5" s="322"/>
      <c r="G5" s="322"/>
      <c r="H5" s="322"/>
      <c r="I5" s="239"/>
    </row>
    <row r="6" spans="2:9" ht="15" customHeight="1" x14ac:dyDescent="0.5">
      <c r="B6" s="92"/>
      <c r="C6" s="226"/>
      <c r="F6" s="226"/>
      <c r="G6" s="226"/>
      <c r="H6" s="226"/>
      <c r="I6" s="226"/>
    </row>
    <row r="7" spans="2:9" x14ac:dyDescent="0.5">
      <c r="B7" s="226"/>
      <c r="C7" s="226"/>
      <c r="F7" s="226"/>
      <c r="G7" s="226"/>
      <c r="H7" s="226"/>
      <c r="I7" s="226"/>
    </row>
    <row r="8" spans="2:9" x14ac:dyDescent="0.5">
      <c r="B8" s="122"/>
      <c r="C8" s="123"/>
      <c r="D8" s="286" t="s">
        <v>68</v>
      </c>
      <c r="E8" s="286" t="s">
        <v>69</v>
      </c>
      <c r="F8" s="286" t="s">
        <v>70</v>
      </c>
      <c r="G8" s="286" t="s">
        <v>71</v>
      </c>
      <c r="H8" s="286" t="s">
        <v>72</v>
      </c>
      <c r="I8" s="226"/>
    </row>
    <row r="9" spans="2:9" x14ac:dyDescent="0.5">
      <c r="B9" s="124"/>
      <c r="C9" s="125"/>
      <c r="D9" s="179">
        <v>44377</v>
      </c>
      <c r="E9" s="179">
        <v>44286</v>
      </c>
      <c r="F9" s="179">
        <v>44196</v>
      </c>
      <c r="G9" s="179">
        <v>44104</v>
      </c>
      <c r="H9" s="179">
        <v>44012</v>
      </c>
      <c r="I9" s="226"/>
    </row>
    <row r="10" spans="2:9" x14ac:dyDescent="0.5">
      <c r="B10" s="126"/>
      <c r="C10" s="325" t="s">
        <v>121</v>
      </c>
      <c r="D10" s="326"/>
      <c r="E10" s="326"/>
      <c r="F10" s="326"/>
      <c r="G10" s="326"/>
      <c r="H10" s="326"/>
      <c r="I10" s="226"/>
    </row>
    <row r="11" spans="2:9" ht="20.7" x14ac:dyDescent="0.5">
      <c r="B11" s="127">
        <v>1</v>
      </c>
      <c r="C11" s="128" t="s">
        <v>122</v>
      </c>
      <c r="D11" s="180">
        <v>186234</v>
      </c>
      <c r="E11" s="180">
        <v>183589</v>
      </c>
      <c r="F11" s="180">
        <v>187869</v>
      </c>
      <c r="G11" s="180">
        <v>182631</v>
      </c>
      <c r="H11" s="180">
        <v>179350</v>
      </c>
      <c r="I11" s="226"/>
    </row>
    <row r="12" spans="2:9" x14ac:dyDescent="0.5">
      <c r="B12" s="127">
        <v>2</v>
      </c>
      <c r="C12" s="128" t="s">
        <v>123</v>
      </c>
      <c r="D12" s="180">
        <v>186234</v>
      </c>
      <c r="E12" s="180">
        <v>183589</v>
      </c>
      <c r="F12" s="180">
        <v>187869</v>
      </c>
      <c r="G12" s="180">
        <v>182631</v>
      </c>
      <c r="H12" s="180">
        <v>179350</v>
      </c>
      <c r="I12" s="226"/>
    </row>
    <row r="13" spans="2:9" x14ac:dyDescent="0.5">
      <c r="B13" s="127">
        <v>3</v>
      </c>
      <c r="C13" s="128" t="s">
        <v>124</v>
      </c>
      <c r="D13" s="180">
        <v>211531</v>
      </c>
      <c r="E13" s="180">
        <v>208848</v>
      </c>
      <c r="F13" s="180">
        <v>215063</v>
      </c>
      <c r="G13" s="180">
        <v>209429</v>
      </c>
      <c r="H13" s="180">
        <v>205184</v>
      </c>
      <c r="I13" s="226"/>
    </row>
    <row r="14" spans="2:9" x14ac:dyDescent="0.5">
      <c r="B14" s="129"/>
      <c r="C14" s="327" t="s">
        <v>125</v>
      </c>
      <c r="D14" s="328"/>
      <c r="E14" s="328"/>
      <c r="F14" s="328"/>
      <c r="G14" s="328"/>
      <c r="H14" s="328"/>
      <c r="I14" s="226"/>
    </row>
    <row r="15" spans="2:9" ht="20.7" x14ac:dyDescent="0.5">
      <c r="B15" s="127">
        <v>4</v>
      </c>
      <c r="C15" s="128" t="s">
        <v>126</v>
      </c>
      <c r="D15" s="180">
        <v>924375</v>
      </c>
      <c r="E15" s="180">
        <v>954712</v>
      </c>
      <c r="F15" s="180">
        <v>933521</v>
      </c>
      <c r="G15" s="180">
        <v>942339</v>
      </c>
      <c r="H15" s="180">
        <v>923133</v>
      </c>
      <c r="I15" s="226"/>
    </row>
    <row r="16" spans="2:9" x14ac:dyDescent="0.5">
      <c r="B16" s="129"/>
      <c r="C16" s="327" t="s">
        <v>127</v>
      </c>
      <c r="D16" s="328"/>
      <c r="E16" s="328"/>
      <c r="F16" s="328"/>
      <c r="G16" s="328"/>
      <c r="H16" s="328"/>
      <c r="I16" s="226"/>
    </row>
    <row r="17" spans="2:8" ht="20.7" x14ac:dyDescent="0.5">
      <c r="B17" s="127">
        <v>5</v>
      </c>
      <c r="C17" s="128" t="s">
        <v>128</v>
      </c>
      <c r="D17" s="181">
        <v>0.20100000000000001</v>
      </c>
      <c r="E17" s="181">
        <v>0.192</v>
      </c>
      <c r="F17" s="181">
        <v>0.20100000000000001</v>
      </c>
      <c r="G17" s="181">
        <v>0.19400000000000001</v>
      </c>
      <c r="H17" s="181">
        <v>0.19400000000000001</v>
      </c>
    </row>
    <row r="18" spans="2:8" x14ac:dyDescent="0.5">
      <c r="B18" s="127">
        <v>6</v>
      </c>
      <c r="C18" s="128" t="s">
        <v>129</v>
      </c>
      <c r="D18" s="181">
        <v>0.20100000000000001</v>
      </c>
      <c r="E18" s="181">
        <v>0.192</v>
      </c>
      <c r="F18" s="181">
        <v>0.20100000000000001</v>
      </c>
      <c r="G18" s="181">
        <v>0.19400000000000001</v>
      </c>
      <c r="H18" s="181">
        <v>0.19400000000000001</v>
      </c>
    </row>
    <row r="19" spans="2:8" x14ac:dyDescent="0.5">
      <c r="B19" s="127">
        <v>7</v>
      </c>
      <c r="C19" s="128" t="s">
        <v>130</v>
      </c>
      <c r="D19" s="181">
        <v>0.20100000000000001</v>
      </c>
      <c r="E19" s="181">
        <v>0.192</v>
      </c>
      <c r="F19" s="181">
        <v>0.20100000000000001</v>
      </c>
      <c r="G19" s="181">
        <v>0.19400000000000001</v>
      </c>
      <c r="H19" s="181">
        <v>0.222</v>
      </c>
    </row>
    <row r="20" spans="2:8" x14ac:dyDescent="0.5">
      <c r="B20" s="129"/>
      <c r="C20" s="327" t="s">
        <v>131</v>
      </c>
      <c r="D20" s="328"/>
      <c r="E20" s="328"/>
      <c r="F20" s="328"/>
      <c r="G20" s="328"/>
      <c r="H20" s="328"/>
    </row>
    <row r="21" spans="2:8" ht="20.7" x14ac:dyDescent="0.5">
      <c r="B21" s="127" t="s">
        <v>132</v>
      </c>
      <c r="C21" s="128" t="s">
        <v>133</v>
      </c>
      <c r="D21" s="181">
        <v>1.4E-2</v>
      </c>
      <c r="E21" s="181">
        <v>0.01</v>
      </c>
      <c r="F21" s="181">
        <v>0.01</v>
      </c>
      <c r="G21" s="181">
        <v>0.01</v>
      </c>
      <c r="H21" s="181">
        <v>0.01</v>
      </c>
    </row>
    <row r="22" spans="2:8" ht="20.7" x14ac:dyDescent="0.5">
      <c r="B22" s="127" t="s">
        <v>134</v>
      </c>
      <c r="C22" s="128" t="s">
        <v>135</v>
      </c>
      <c r="D22" s="181">
        <v>5.0000000000000001E-3</v>
      </c>
      <c r="E22" s="181">
        <v>3.0000000000000001E-3</v>
      </c>
      <c r="F22" s="181">
        <v>3.0000000000000001E-3</v>
      </c>
      <c r="G22" s="181">
        <v>3.0000000000000001E-3</v>
      </c>
      <c r="H22" s="181">
        <v>3.0000000000000001E-3</v>
      </c>
    </row>
    <row r="23" spans="2:8" ht="20.7" x14ac:dyDescent="0.5">
      <c r="B23" s="127" t="s">
        <v>136</v>
      </c>
      <c r="C23" s="128" t="s">
        <v>137</v>
      </c>
      <c r="D23" s="181">
        <v>6.0000000000000001E-3</v>
      </c>
      <c r="E23" s="181">
        <v>4.0000000000000001E-3</v>
      </c>
      <c r="F23" s="181">
        <v>4.0000000000000001E-3</v>
      </c>
      <c r="G23" s="181">
        <v>4.0000000000000001E-3</v>
      </c>
      <c r="H23" s="181">
        <v>4.0000000000000001E-3</v>
      </c>
    </row>
    <row r="24" spans="2:8" ht="20.7" x14ac:dyDescent="0.5">
      <c r="B24" s="127" t="s">
        <v>138</v>
      </c>
      <c r="C24" s="128" t="s">
        <v>139</v>
      </c>
      <c r="D24" s="182">
        <v>0.105</v>
      </c>
      <c r="E24" s="182">
        <v>9.7000000000000003E-2</v>
      </c>
      <c r="F24" s="182">
        <v>9.7000000000000003E-2</v>
      </c>
      <c r="G24" s="182">
        <v>9.7000000000000003E-2</v>
      </c>
      <c r="H24" s="182">
        <v>9.7000000000000003E-2</v>
      </c>
    </row>
    <row r="25" spans="2:8" x14ac:dyDescent="0.5">
      <c r="B25" s="129"/>
      <c r="C25" s="327" t="s">
        <v>140</v>
      </c>
      <c r="D25" s="328"/>
      <c r="E25" s="328"/>
      <c r="F25" s="328"/>
      <c r="G25" s="328"/>
      <c r="H25" s="328"/>
    </row>
    <row r="26" spans="2:8" x14ac:dyDescent="0.5">
      <c r="B26" s="127">
        <v>8</v>
      </c>
      <c r="C26" s="261" t="s">
        <v>141</v>
      </c>
      <c r="D26" s="182">
        <v>2.5000000000000001E-2</v>
      </c>
      <c r="E26" s="182">
        <v>2.5000000000000001E-2</v>
      </c>
      <c r="F26" s="182">
        <v>2.5000000000000001E-2</v>
      </c>
      <c r="G26" s="182">
        <v>2.5000000000000001E-2</v>
      </c>
      <c r="H26" s="182">
        <v>2.5000000000000001E-2</v>
      </c>
    </row>
    <row r="27" spans="2:8" ht="41.35" x14ac:dyDescent="0.5">
      <c r="B27" s="127" t="s">
        <v>142</v>
      </c>
      <c r="C27" s="261" t="s">
        <v>143</v>
      </c>
      <c r="D27" s="182"/>
      <c r="E27" s="182"/>
      <c r="F27" s="182"/>
      <c r="G27" s="182"/>
      <c r="H27" s="182"/>
    </row>
    <row r="28" spans="2:8" ht="31" x14ac:dyDescent="0.5">
      <c r="B28" s="127">
        <v>9</v>
      </c>
      <c r="C28" s="261" t="s">
        <v>144</v>
      </c>
      <c r="D28" s="182">
        <v>0</v>
      </c>
      <c r="E28" s="182">
        <v>0</v>
      </c>
      <c r="F28" s="182">
        <v>0</v>
      </c>
      <c r="G28" s="182">
        <v>0</v>
      </c>
      <c r="H28" s="182">
        <v>0</v>
      </c>
    </row>
    <row r="29" spans="2:8" x14ac:dyDescent="0.5">
      <c r="B29" s="127" t="s">
        <v>145</v>
      </c>
      <c r="C29" s="261" t="s">
        <v>146</v>
      </c>
      <c r="D29" s="182">
        <v>2.8000000000000001E-2</v>
      </c>
      <c r="E29" s="182">
        <v>2.8000000000000001E-2</v>
      </c>
      <c r="F29" s="182">
        <v>2.8000000000000001E-2</v>
      </c>
      <c r="G29" s="182">
        <v>2.8000000000000001E-2</v>
      </c>
      <c r="H29" s="182">
        <v>2.8000000000000001E-2</v>
      </c>
    </row>
    <row r="30" spans="2:8" ht="20.7" x14ac:dyDescent="0.5">
      <c r="B30" s="127">
        <v>10</v>
      </c>
      <c r="C30" s="261" t="s">
        <v>147</v>
      </c>
      <c r="D30" s="182"/>
      <c r="E30" s="182"/>
      <c r="F30" s="182"/>
      <c r="G30" s="182"/>
      <c r="H30" s="182"/>
    </row>
    <row r="31" spans="2:8" ht="20.7" x14ac:dyDescent="0.5">
      <c r="B31" s="127" t="s">
        <v>148</v>
      </c>
      <c r="C31" s="168" t="s">
        <v>149</v>
      </c>
      <c r="D31" s="182">
        <v>0.02</v>
      </c>
      <c r="E31" s="182">
        <v>0.02</v>
      </c>
      <c r="F31" s="182">
        <v>0.02</v>
      </c>
      <c r="G31" s="182">
        <v>0.02</v>
      </c>
      <c r="H31" s="182">
        <v>0.02</v>
      </c>
    </row>
    <row r="32" spans="2:8" ht="20.7" x14ac:dyDescent="0.5">
      <c r="B32" s="127">
        <v>11</v>
      </c>
      <c r="C32" s="168" t="s">
        <v>150</v>
      </c>
      <c r="D32" s="182">
        <v>7.3000000000000009E-2</v>
      </c>
      <c r="E32" s="182">
        <v>7.2999999999999995E-2</v>
      </c>
      <c r="F32" s="182">
        <v>7.2999999999999995E-2</v>
      </c>
      <c r="G32" s="182">
        <v>7.2999999999999995E-2</v>
      </c>
      <c r="H32" s="182">
        <v>7.2999999999999995E-2</v>
      </c>
    </row>
    <row r="33" spans="2:9" ht="20.7" x14ac:dyDescent="0.5">
      <c r="B33" s="127" t="s">
        <v>151</v>
      </c>
      <c r="C33" s="168" t="s">
        <v>152</v>
      </c>
      <c r="D33" s="183">
        <v>0.17800000000000002</v>
      </c>
      <c r="E33" s="183">
        <v>0.17</v>
      </c>
      <c r="F33" s="183">
        <v>0.17</v>
      </c>
      <c r="G33" s="183">
        <v>0.17</v>
      </c>
      <c r="H33" s="183">
        <v>0.17</v>
      </c>
      <c r="I33" s="226"/>
    </row>
    <row r="34" spans="2:9" ht="31" x14ac:dyDescent="0.5">
      <c r="B34" s="127">
        <v>12</v>
      </c>
      <c r="C34" s="168" t="s">
        <v>153</v>
      </c>
      <c r="D34" s="183">
        <v>6.9000000000000006E-2</v>
      </c>
      <c r="E34" s="183">
        <v>6.5000000000000002E-2</v>
      </c>
      <c r="F34" s="183">
        <v>7.3999999999999996E-2</v>
      </c>
      <c r="G34" s="183">
        <v>6.6000000000000003E-2</v>
      </c>
      <c r="H34" s="183">
        <v>6.7000000000000004E-2</v>
      </c>
      <c r="I34" s="226"/>
    </row>
    <row r="35" spans="2:9" x14ac:dyDescent="0.5">
      <c r="B35" s="129"/>
      <c r="C35" s="323" t="s">
        <v>154</v>
      </c>
      <c r="D35" s="324"/>
      <c r="E35" s="324"/>
      <c r="F35" s="324"/>
      <c r="G35" s="324"/>
      <c r="H35" s="324"/>
      <c r="I35" s="226"/>
    </row>
    <row r="36" spans="2:9" ht="20.7" x14ac:dyDescent="0.5">
      <c r="B36" s="127">
        <v>13</v>
      </c>
      <c r="C36" s="168" t="s">
        <v>155</v>
      </c>
      <c r="D36" s="180">
        <v>1499909</v>
      </c>
      <c r="E36" s="180">
        <v>1453232</v>
      </c>
      <c r="F36" s="180">
        <v>1384796</v>
      </c>
      <c r="G36" s="180">
        <v>1366265</v>
      </c>
      <c r="H36" s="180">
        <v>1340284</v>
      </c>
      <c r="I36" s="226"/>
    </row>
    <row r="37" spans="2:9" x14ac:dyDescent="0.5">
      <c r="B37" s="127">
        <v>14</v>
      </c>
      <c r="C37" s="130" t="s">
        <v>154</v>
      </c>
      <c r="D37" s="183">
        <v>0.124</v>
      </c>
      <c r="E37" s="183">
        <v>0.126</v>
      </c>
      <c r="F37" s="183">
        <v>0.13600000000000001</v>
      </c>
      <c r="G37" s="183">
        <v>0.13400000000000001</v>
      </c>
      <c r="H37" s="183">
        <v>0.13400000000000001</v>
      </c>
      <c r="I37" s="226"/>
    </row>
    <row r="38" spans="2:9" ht="28.5" customHeight="1" x14ac:dyDescent="0.5">
      <c r="B38" s="129"/>
      <c r="C38" s="323" t="s">
        <v>156</v>
      </c>
      <c r="D38" s="324"/>
      <c r="E38" s="324"/>
      <c r="F38" s="324"/>
      <c r="G38" s="324"/>
      <c r="H38" s="324"/>
      <c r="I38" s="226"/>
    </row>
    <row r="39" spans="2:9" ht="31" x14ac:dyDescent="0.5">
      <c r="B39" s="127">
        <v>15</v>
      </c>
      <c r="C39" s="168" t="s">
        <v>157</v>
      </c>
      <c r="D39" s="180">
        <v>227267</v>
      </c>
      <c r="E39" s="180">
        <v>175459</v>
      </c>
      <c r="F39" s="180">
        <v>185045</v>
      </c>
      <c r="G39" s="180">
        <v>199054</v>
      </c>
      <c r="H39" s="180">
        <v>210468</v>
      </c>
      <c r="I39" s="226"/>
    </row>
    <row r="40" spans="2:9" ht="20.7" x14ac:dyDescent="0.5">
      <c r="B40" s="258" t="s">
        <v>158</v>
      </c>
      <c r="C40" s="168" t="s">
        <v>159</v>
      </c>
      <c r="D40" s="180">
        <v>224256</v>
      </c>
      <c r="E40" s="180">
        <v>215781</v>
      </c>
      <c r="F40" s="180">
        <v>194638</v>
      </c>
      <c r="G40" s="180">
        <v>216260</v>
      </c>
      <c r="H40" s="180">
        <v>202990</v>
      </c>
      <c r="I40" s="226"/>
    </row>
    <row r="41" spans="2:9" ht="20.7" x14ac:dyDescent="0.5">
      <c r="B41" s="258" t="s">
        <v>160</v>
      </c>
      <c r="C41" s="168" t="s">
        <v>161</v>
      </c>
      <c r="D41" s="180">
        <v>102530</v>
      </c>
      <c r="E41" s="180">
        <v>113834</v>
      </c>
      <c r="F41" s="180">
        <v>100310</v>
      </c>
      <c r="G41" s="180">
        <v>68497</v>
      </c>
      <c r="H41" s="180">
        <v>85310</v>
      </c>
      <c r="I41" s="226"/>
    </row>
    <row r="42" spans="2:9" ht="20.7" x14ac:dyDescent="0.5">
      <c r="B42" s="127">
        <v>16</v>
      </c>
      <c r="C42" s="168" t="s">
        <v>162</v>
      </c>
      <c r="D42" s="180">
        <v>121726</v>
      </c>
      <c r="E42" s="180">
        <v>101947</v>
      </c>
      <c r="F42" s="180">
        <v>94328</v>
      </c>
      <c r="G42" s="180">
        <v>147763</v>
      </c>
      <c r="H42" s="180">
        <v>117680</v>
      </c>
      <c r="I42" s="226"/>
    </row>
    <row r="43" spans="2:9" x14ac:dyDescent="0.5">
      <c r="B43" s="127">
        <v>17</v>
      </c>
      <c r="C43" s="168" t="s">
        <v>163</v>
      </c>
      <c r="D43" s="189">
        <v>1.87</v>
      </c>
      <c r="E43" s="189">
        <v>1.72</v>
      </c>
      <c r="F43" s="189">
        <v>1.962</v>
      </c>
      <c r="G43" s="189">
        <v>1.347</v>
      </c>
      <c r="H43" s="189">
        <v>1.788</v>
      </c>
      <c r="I43" s="226"/>
    </row>
    <row r="44" spans="2:9" x14ac:dyDescent="0.5">
      <c r="B44" s="129"/>
      <c r="C44" s="323" t="s">
        <v>164</v>
      </c>
      <c r="D44" s="324"/>
      <c r="E44" s="324"/>
      <c r="F44" s="324"/>
      <c r="G44" s="324"/>
      <c r="H44" s="324"/>
      <c r="I44" s="226"/>
    </row>
    <row r="45" spans="2:9" x14ac:dyDescent="0.5">
      <c r="B45" s="127">
        <v>18</v>
      </c>
      <c r="C45" s="130" t="s">
        <v>165</v>
      </c>
      <c r="D45" s="180">
        <v>1452525</v>
      </c>
      <c r="E45" s="180">
        <v>1109006</v>
      </c>
      <c r="F45" s="180">
        <v>1082806</v>
      </c>
      <c r="G45" s="180">
        <v>1006566</v>
      </c>
      <c r="H45" s="180">
        <v>985294</v>
      </c>
      <c r="I45" s="226"/>
    </row>
    <row r="46" spans="2:9" x14ac:dyDescent="0.5">
      <c r="B46" s="127">
        <v>19</v>
      </c>
      <c r="C46" s="164" t="s">
        <v>166</v>
      </c>
      <c r="D46" s="180">
        <v>1124429</v>
      </c>
      <c r="E46" s="180">
        <v>930487</v>
      </c>
      <c r="F46" s="180">
        <v>878815</v>
      </c>
      <c r="G46" s="180">
        <v>879695</v>
      </c>
      <c r="H46" s="180">
        <v>839543</v>
      </c>
      <c r="I46" s="226"/>
    </row>
    <row r="47" spans="2:9" x14ac:dyDescent="0.5">
      <c r="B47" s="127">
        <v>20</v>
      </c>
      <c r="C47" s="131" t="s">
        <v>167</v>
      </c>
      <c r="D47" s="184">
        <v>1.22</v>
      </c>
      <c r="E47" s="184">
        <v>1.19</v>
      </c>
      <c r="F47" s="184">
        <v>1.23</v>
      </c>
      <c r="G47" s="184">
        <v>1.1399999999999999</v>
      </c>
      <c r="H47" s="184">
        <v>1.17</v>
      </c>
      <c r="I47" s="226"/>
    </row>
  </sheetData>
  <mergeCells count="9">
    <mergeCell ref="B4:H5"/>
    <mergeCell ref="C38:H38"/>
    <mergeCell ref="C44:H44"/>
    <mergeCell ref="C10:H10"/>
    <mergeCell ref="C14:H14"/>
    <mergeCell ref="C16:H16"/>
    <mergeCell ref="C20:H20"/>
    <mergeCell ref="C25:H25"/>
    <mergeCell ref="C35:H35"/>
  </mergeCells>
  <hyperlinks>
    <hyperlink ref="I4" location="Index!A1" display="Back to index" xr:uid="{CB0C4191-B8F4-40A1-B5DB-209AB6A86044}"/>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68F6-5AB4-4BDA-9D69-E1074A6AB5AB}">
  <sheetPr codeName="Sheet46"/>
  <dimension ref="B2:L18"/>
  <sheetViews>
    <sheetView showGridLines="0" workbookViewId="0"/>
  </sheetViews>
  <sheetFormatPr defaultColWidth="8.64453125" defaultRowHeight="13.7" x14ac:dyDescent="0.4"/>
  <cols>
    <col min="1" max="1" width="8.64453125" style="6"/>
    <col min="2" max="2" width="9.3515625" style="6" customWidth="1"/>
    <col min="3" max="3" width="26" style="6" customWidth="1"/>
    <col min="4" max="4" width="15.52734375" style="6" customWidth="1"/>
    <col min="5" max="5" width="17.87890625" style="6" customWidth="1"/>
    <col min="6" max="6" width="16" style="6" customWidth="1"/>
    <col min="7" max="7" width="16.87890625" style="6" customWidth="1"/>
    <col min="8" max="8" width="15" style="6" customWidth="1"/>
    <col min="9" max="9" width="17" style="6" customWidth="1"/>
    <col min="10" max="10" width="16.52734375" style="6" customWidth="1"/>
    <col min="11" max="11" width="18.87890625" style="6" customWidth="1"/>
    <col min="12" max="16384" width="8.64453125" style="6"/>
  </cols>
  <sheetData>
    <row r="2" spans="2:12" x14ac:dyDescent="0.4">
      <c r="B2" s="48" t="s">
        <v>580</v>
      </c>
      <c r="C2" s="47"/>
    </row>
    <row r="3" spans="2:12" x14ac:dyDescent="0.4">
      <c r="B3" s="47"/>
      <c r="C3" s="47"/>
    </row>
    <row r="4" spans="2:12" ht="33" customHeight="1" x14ac:dyDescent="0.4">
      <c r="B4" s="352" t="s">
        <v>581</v>
      </c>
      <c r="C4" s="353"/>
      <c r="D4" s="353"/>
      <c r="E4" s="353"/>
      <c r="F4" s="353"/>
      <c r="G4" s="353"/>
      <c r="H4" s="353"/>
      <c r="I4" s="353"/>
      <c r="J4" s="353"/>
      <c r="K4" s="353"/>
      <c r="L4" s="9" t="s">
        <v>67</v>
      </c>
    </row>
    <row r="6" spans="2:12" x14ac:dyDescent="0.4">
      <c r="B6" s="149"/>
      <c r="C6" s="150"/>
      <c r="D6" s="478" t="s">
        <v>582</v>
      </c>
      <c r="E6" s="479"/>
      <c r="F6" s="482" t="s">
        <v>583</v>
      </c>
      <c r="G6" s="483"/>
      <c r="H6" s="483" t="s">
        <v>584</v>
      </c>
      <c r="I6" s="483"/>
      <c r="J6" s="483" t="s">
        <v>585</v>
      </c>
      <c r="K6" s="483"/>
    </row>
    <row r="7" spans="2:12" x14ac:dyDescent="0.4">
      <c r="B7" s="149"/>
      <c r="C7" s="149"/>
      <c r="D7" s="480"/>
      <c r="E7" s="481"/>
      <c r="F7" s="479"/>
      <c r="G7" s="483"/>
      <c r="H7" s="484"/>
      <c r="I7" s="483"/>
      <c r="J7" s="484"/>
      <c r="K7" s="483"/>
    </row>
    <row r="8" spans="2:12" ht="31" x14ac:dyDescent="0.4">
      <c r="B8" s="149"/>
      <c r="C8" s="149"/>
      <c r="D8" s="151"/>
      <c r="E8" s="256" t="s">
        <v>586</v>
      </c>
      <c r="F8" s="151"/>
      <c r="G8" s="256" t="s">
        <v>586</v>
      </c>
      <c r="H8" s="151"/>
      <c r="I8" s="256" t="s">
        <v>587</v>
      </c>
      <c r="J8" s="151"/>
      <c r="K8" s="256" t="s">
        <v>587</v>
      </c>
    </row>
    <row r="9" spans="2:12" x14ac:dyDescent="0.4">
      <c r="B9" s="149"/>
      <c r="C9" s="149"/>
      <c r="D9" s="152" t="s">
        <v>191</v>
      </c>
      <c r="E9" s="152" t="s">
        <v>588</v>
      </c>
      <c r="F9" s="152" t="s">
        <v>589</v>
      </c>
      <c r="G9" s="152" t="s">
        <v>590</v>
      </c>
      <c r="H9" s="152" t="s">
        <v>591</v>
      </c>
      <c r="I9" s="152" t="s">
        <v>592</v>
      </c>
      <c r="J9" s="152" t="s">
        <v>593</v>
      </c>
      <c r="K9" s="127">
        <v>100</v>
      </c>
    </row>
    <row r="10" spans="2:12" ht="21" customHeight="1" x14ac:dyDescent="0.4">
      <c r="B10" s="153" t="s">
        <v>191</v>
      </c>
      <c r="C10" s="154" t="s">
        <v>594</v>
      </c>
      <c r="D10" s="185">
        <v>311662</v>
      </c>
      <c r="E10" s="185">
        <v>13927</v>
      </c>
      <c r="F10" s="186">
        <v>0</v>
      </c>
      <c r="G10" s="186">
        <v>0</v>
      </c>
      <c r="H10" s="185">
        <v>1135198</v>
      </c>
      <c r="I10" s="185">
        <v>165818</v>
      </c>
      <c r="J10" s="186">
        <v>0</v>
      </c>
      <c r="K10" s="186">
        <v>0</v>
      </c>
    </row>
    <row r="11" spans="2:12" x14ac:dyDescent="0.4">
      <c r="B11" s="152" t="s">
        <v>588</v>
      </c>
      <c r="C11" s="155" t="s">
        <v>595</v>
      </c>
      <c r="D11" s="185">
        <v>0</v>
      </c>
      <c r="E11" s="185">
        <v>0</v>
      </c>
      <c r="F11" s="185">
        <v>0</v>
      </c>
      <c r="G11" s="185">
        <v>0</v>
      </c>
      <c r="H11" s="185">
        <v>31751</v>
      </c>
      <c r="I11" s="185">
        <v>0</v>
      </c>
      <c r="J11" s="185">
        <v>31751</v>
      </c>
      <c r="K11" s="185">
        <v>0</v>
      </c>
    </row>
    <row r="12" spans="2:12" x14ac:dyDescent="0.4">
      <c r="B12" s="152" t="s">
        <v>589</v>
      </c>
      <c r="C12" s="155" t="s">
        <v>340</v>
      </c>
      <c r="D12" s="185">
        <v>0</v>
      </c>
      <c r="E12" s="185">
        <v>0</v>
      </c>
      <c r="F12" s="185">
        <v>0</v>
      </c>
      <c r="G12" s="185">
        <v>0</v>
      </c>
      <c r="H12" s="185">
        <v>110499</v>
      </c>
      <c r="I12" s="185">
        <v>57720</v>
      </c>
      <c r="J12" s="185">
        <v>110499</v>
      </c>
      <c r="K12" s="185">
        <v>57720</v>
      </c>
    </row>
    <row r="13" spans="2:12" x14ac:dyDescent="0.4">
      <c r="B13" s="152" t="s">
        <v>590</v>
      </c>
      <c r="C13" s="156" t="s">
        <v>596</v>
      </c>
      <c r="D13" s="185">
        <v>0</v>
      </c>
      <c r="E13" s="185">
        <v>0</v>
      </c>
      <c r="F13" s="185">
        <v>0</v>
      </c>
      <c r="G13" s="185">
        <v>0</v>
      </c>
      <c r="H13" s="185">
        <v>0</v>
      </c>
      <c r="I13" s="185">
        <v>0</v>
      </c>
      <c r="J13" s="185">
        <v>0</v>
      </c>
      <c r="K13" s="185">
        <v>0</v>
      </c>
    </row>
    <row r="14" spans="2:12" x14ac:dyDescent="0.4">
      <c r="B14" s="152" t="s">
        <v>591</v>
      </c>
      <c r="C14" s="156" t="s">
        <v>597</v>
      </c>
      <c r="D14" s="185">
        <v>0</v>
      </c>
      <c r="E14" s="185">
        <v>0</v>
      </c>
      <c r="F14" s="185">
        <v>0</v>
      </c>
      <c r="G14" s="185">
        <v>0</v>
      </c>
      <c r="H14" s="185">
        <v>0</v>
      </c>
      <c r="I14" s="185">
        <v>0</v>
      </c>
      <c r="J14" s="185">
        <v>0</v>
      </c>
      <c r="K14" s="185">
        <v>0</v>
      </c>
    </row>
    <row r="15" spans="2:12" ht="20.7" x14ac:dyDescent="0.4">
      <c r="B15" s="152" t="s">
        <v>598</v>
      </c>
      <c r="C15" s="156" t="s">
        <v>599</v>
      </c>
      <c r="D15" s="185">
        <v>0</v>
      </c>
      <c r="E15" s="185">
        <v>0</v>
      </c>
      <c r="F15" s="185">
        <v>0</v>
      </c>
      <c r="G15" s="185">
        <v>0</v>
      </c>
      <c r="H15" s="185">
        <v>84330</v>
      </c>
      <c r="I15" s="185">
        <v>57720</v>
      </c>
      <c r="J15" s="185">
        <v>84330</v>
      </c>
      <c r="K15" s="185">
        <v>57720</v>
      </c>
    </row>
    <row r="16" spans="2:12" ht="20.7" x14ac:dyDescent="0.4">
      <c r="B16" s="152" t="s">
        <v>592</v>
      </c>
      <c r="C16" s="156" t="s">
        <v>600</v>
      </c>
      <c r="D16" s="185">
        <v>0</v>
      </c>
      <c r="E16" s="185">
        <v>0</v>
      </c>
      <c r="F16" s="185">
        <v>0</v>
      </c>
      <c r="G16" s="185">
        <v>0</v>
      </c>
      <c r="H16" s="185">
        <v>18122</v>
      </c>
      <c r="I16" s="185">
        <v>0</v>
      </c>
      <c r="J16" s="185">
        <v>18122</v>
      </c>
      <c r="K16" s="185">
        <v>0</v>
      </c>
    </row>
    <row r="17" spans="2:11" ht="20.7" x14ac:dyDescent="0.4">
      <c r="B17" s="152" t="s">
        <v>593</v>
      </c>
      <c r="C17" s="156" t="s">
        <v>601</v>
      </c>
      <c r="D17" s="185">
        <v>0</v>
      </c>
      <c r="E17" s="185">
        <v>0</v>
      </c>
      <c r="F17" s="185">
        <v>0</v>
      </c>
      <c r="G17" s="185">
        <v>0</v>
      </c>
      <c r="H17" s="185">
        <v>1175</v>
      </c>
      <c r="I17" s="185">
        <v>0</v>
      </c>
      <c r="J17" s="185">
        <v>1175</v>
      </c>
      <c r="K17" s="185">
        <v>0</v>
      </c>
    </row>
    <row r="18" spans="2:11" x14ac:dyDescent="0.4">
      <c r="B18" s="127">
        <v>120</v>
      </c>
      <c r="C18" s="155" t="s">
        <v>76</v>
      </c>
      <c r="D18" s="185">
        <v>311662</v>
      </c>
      <c r="E18" s="185">
        <v>13927</v>
      </c>
      <c r="F18" s="187">
        <v>0</v>
      </c>
      <c r="G18" s="187">
        <v>0</v>
      </c>
      <c r="H18" s="185">
        <v>578628</v>
      </c>
      <c r="I18" s="185">
        <v>108098</v>
      </c>
      <c r="J18" s="187">
        <v>0</v>
      </c>
      <c r="K18" s="187">
        <v>0</v>
      </c>
    </row>
  </sheetData>
  <mergeCells count="5">
    <mergeCell ref="D6:E7"/>
    <mergeCell ref="F6:G7"/>
    <mergeCell ref="H6:I7"/>
    <mergeCell ref="J6:K7"/>
    <mergeCell ref="B4:K4"/>
  </mergeCells>
  <hyperlinks>
    <hyperlink ref="L4" location="Index!A1" display="Back to index" xr:uid="{6C582044-AF37-4607-9B3C-080384B93185}"/>
  </hyperlinks>
  <pageMargins left="0.7" right="0.7" top="0.75" bottom="0.75" header="0.3" footer="0.3"/>
  <pageSetup paperSize="9" orientation="portrait" verticalDpi="0" r:id="rId1"/>
  <ignoredErrors>
    <ignoredError sqref="B10:B18 D9:K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0550-1833-4166-B3F3-F57F1B94FA35}">
  <sheetPr codeName="Sheet47"/>
  <dimension ref="B2:H23"/>
  <sheetViews>
    <sheetView showGridLines="0" workbookViewId="0"/>
  </sheetViews>
  <sheetFormatPr defaultColWidth="8.64453125" defaultRowHeight="13.7" x14ac:dyDescent="0.4"/>
  <cols>
    <col min="1" max="2" width="8.64453125" style="6"/>
    <col min="3" max="3" width="48.3515625" style="6" customWidth="1"/>
    <col min="4" max="4" width="26" style="6" customWidth="1"/>
    <col min="5" max="5" width="17" style="6" customWidth="1"/>
    <col min="6" max="6" width="30.87890625" style="6" customWidth="1"/>
    <col min="7" max="7" width="25" style="6" customWidth="1"/>
    <col min="8" max="16384" width="8.64453125" style="6"/>
  </cols>
  <sheetData>
    <row r="2" spans="2:8" x14ac:dyDescent="0.4">
      <c r="B2" s="48" t="s">
        <v>602</v>
      </c>
      <c r="C2" s="47"/>
    </row>
    <row r="3" spans="2:8" x14ac:dyDescent="0.4">
      <c r="B3" s="47"/>
      <c r="C3" s="47"/>
    </row>
    <row r="4" spans="2:8" ht="28.5" customHeight="1" x14ac:dyDescent="0.4">
      <c r="B4" s="352" t="s">
        <v>603</v>
      </c>
      <c r="C4" s="353"/>
      <c r="D4" s="353"/>
      <c r="E4" s="353"/>
      <c r="F4" s="353"/>
      <c r="G4" s="353"/>
      <c r="H4" s="9" t="s">
        <v>67</v>
      </c>
    </row>
    <row r="6" spans="2:8" x14ac:dyDescent="0.4">
      <c r="B6" s="157"/>
      <c r="C6" s="149"/>
      <c r="D6" s="483" t="s">
        <v>604</v>
      </c>
      <c r="E6" s="483"/>
      <c r="F6" s="483" t="s">
        <v>605</v>
      </c>
      <c r="G6" s="483"/>
    </row>
    <row r="7" spans="2:8" ht="45" customHeight="1" x14ac:dyDescent="0.4">
      <c r="B7" s="157"/>
      <c r="C7" s="149"/>
      <c r="D7" s="484"/>
      <c r="E7" s="483"/>
      <c r="F7" s="478" t="s">
        <v>606</v>
      </c>
      <c r="G7" s="479"/>
    </row>
    <row r="8" spans="2:8" ht="31" x14ac:dyDescent="0.4">
      <c r="B8" s="149"/>
      <c r="C8" s="149"/>
      <c r="D8" s="158"/>
      <c r="E8" s="256" t="s">
        <v>586</v>
      </c>
      <c r="F8" s="151"/>
      <c r="G8" s="256" t="s">
        <v>587</v>
      </c>
    </row>
    <row r="9" spans="2:8" x14ac:dyDescent="0.4">
      <c r="B9" s="149"/>
      <c r="C9" s="149"/>
      <c r="D9" s="152" t="s">
        <v>191</v>
      </c>
      <c r="E9" s="152" t="s">
        <v>588</v>
      </c>
      <c r="F9" s="152" t="s">
        <v>589</v>
      </c>
      <c r="G9" s="152" t="s">
        <v>591</v>
      </c>
    </row>
    <row r="10" spans="2:8" x14ac:dyDescent="0.4">
      <c r="B10" s="256">
        <v>130</v>
      </c>
      <c r="C10" s="154" t="s">
        <v>607</v>
      </c>
      <c r="D10" s="188">
        <v>0</v>
      </c>
      <c r="E10" s="188">
        <v>0</v>
      </c>
      <c r="F10" s="188">
        <v>0</v>
      </c>
      <c r="G10" s="188">
        <v>0</v>
      </c>
    </row>
    <row r="11" spans="2:8" x14ac:dyDescent="0.4">
      <c r="B11" s="127">
        <v>140</v>
      </c>
      <c r="C11" s="155" t="s">
        <v>608</v>
      </c>
      <c r="D11" s="188">
        <v>0</v>
      </c>
      <c r="E11" s="188">
        <v>0</v>
      </c>
      <c r="F11" s="188">
        <v>0</v>
      </c>
      <c r="G11" s="188">
        <v>0</v>
      </c>
    </row>
    <row r="12" spans="2:8" x14ac:dyDescent="0.4">
      <c r="B12" s="127">
        <v>150</v>
      </c>
      <c r="C12" s="155" t="s">
        <v>595</v>
      </c>
      <c r="D12" s="188">
        <v>0</v>
      </c>
      <c r="E12" s="188">
        <v>0</v>
      </c>
      <c r="F12" s="188">
        <v>0</v>
      </c>
      <c r="G12" s="188">
        <v>0</v>
      </c>
    </row>
    <row r="13" spans="2:8" x14ac:dyDescent="0.4">
      <c r="B13" s="127">
        <v>160</v>
      </c>
      <c r="C13" s="155" t="s">
        <v>340</v>
      </c>
      <c r="D13" s="188">
        <v>0</v>
      </c>
      <c r="E13" s="188">
        <v>0</v>
      </c>
      <c r="F13" s="188">
        <v>0</v>
      </c>
      <c r="G13" s="188">
        <v>0</v>
      </c>
    </row>
    <row r="14" spans="2:8" x14ac:dyDescent="0.4">
      <c r="B14" s="127">
        <v>170</v>
      </c>
      <c r="C14" s="155" t="s">
        <v>596</v>
      </c>
      <c r="D14" s="188">
        <v>0</v>
      </c>
      <c r="E14" s="188">
        <v>0</v>
      </c>
      <c r="F14" s="188">
        <v>0</v>
      </c>
      <c r="G14" s="188">
        <v>0</v>
      </c>
    </row>
    <row r="15" spans="2:8" x14ac:dyDescent="0.4">
      <c r="B15" s="127">
        <v>180</v>
      </c>
      <c r="C15" s="155" t="s">
        <v>597</v>
      </c>
      <c r="D15" s="188">
        <v>0</v>
      </c>
      <c r="E15" s="188">
        <v>0</v>
      </c>
      <c r="F15" s="188">
        <v>0</v>
      </c>
      <c r="G15" s="188">
        <v>0</v>
      </c>
    </row>
    <row r="16" spans="2:8" x14ac:dyDescent="0.4">
      <c r="B16" s="127">
        <v>190</v>
      </c>
      <c r="C16" s="155" t="s">
        <v>599</v>
      </c>
      <c r="D16" s="188">
        <v>0</v>
      </c>
      <c r="E16" s="188">
        <v>0</v>
      </c>
      <c r="F16" s="188">
        <v>0</v>
      </c>
      <c r="G16" s="188">
        <v>0</v>
      </c>
    </row>
    <row r="17" spans="2:7" x14ac:dyDescent="0.4">
      <c r="B17" s="127">
        <v>200</v>
      </c>
      <c r="C17" s="155" t="s">
        <v>600</v>
      </c>
      <c r="D17" s="188">
        <v>0</v>
      </c>
      <c r="E17" s="188">
        <v>0</v>
      </c>
      <c r="F17" s="188">
        <v>0</v>
      </c>
      <c r="G17" s="188">
        <v>0</v>
      </c>
    </row>
    <row r="18" spans="2:7" x14ac:dyDescent="0.4">
      <c r="B18" s="127">
        <v>210</v>
      </c>
      <c r="C18" s="155" t="s">
        <v>601</v>
      </c>
      <c r="D18" s="188">
        <v>0</v>
      </c>
      <c r="E18" s="188">
        <v>0</v>
      </c>
      <c r="F18" s="188">
        <v>0</v>
      </c>
      <c r="G18" s="188">
        <v>0</v>
      </c>
    </row>
    <row r="19" spans="2:7" x14ac:dyDescent="0.4">
      <c r="B19" s="127">
        <v>220</v>
      </c>
      <c r="C19" s="155" t="s">
        <v>609</v>
      </c>
      <c r="D19" s="188">
        <v>0</v>
      </c>
      <c r="E19" s="188">
        <v>0</v>
      </c>
      <c r="F19" s="188">
        <v>0</v>
      </c>
      <c r="G19" s="188">
        <v>0</v>
      </c>
    </row>
    <row r="20" spans="2:7" x14ac:dyDescent="0.4">
      <c r="B20" s="127">
        <v>230</v>
      </c>
      <c r="C20" s="155" t="s">
        <v>610</v>
      </c>
      <c r="D20" s="188">
        <v>0</v>
      </c>
      <c r="E20" s="188">
        <v>0</v>
      </c>
      <c r="F20" s="188">
        <v>0</v>
      </c>
      <c r="G20" s="188">
        <v>0</v>
      </c>
    </row>
    <row r="21" spans="2:7" ht="20.7" x14ac:dyDescent="0.4">
      <c r="B21" s="256">
        <v>240</v>
      </c>
      <c r="C21" s="154" t="s">
        <v>611</v>
      </c>
      <c r="D21" s="188">
        <v>0</v>
      </c>
      <c r="E21" s="188">
        <v>0</v>
      </c>
      <c r="F21" s="188">
        <v>0</v>
      </c>
      <c r="G21" s="188">
        <v>0</v>
      </c>
    </row>
    <row r="22" spans="2:7" ht="20.7" x14ac:dyDescent="0.4">
      <c r="B22" s="256">
        <v>241</v>
      </c>
      <c r="C22" s="154" t="s">
        <v>612</v>
      </c>
      <c r="D22" s="186"/>
      <c r="E22" s="186"/>
      <c r="F22" s="188">
        <v>0</v>
      </c>
      <c r="G22" s="188">
        <v>0</v>
      </c>
    </row>
    <row r="23" spans="2:7" ht="20.7" x14ac:dyDescent="0.4">
      <c r="B23" s="256">
        <v>250</v>
      </c>
      <c r="C23" s="154" t="s">
        <v>613</v>
      </c>
      <c r="D23" s="188">
        <v>311662</v>
      </c>
      <c r="E23" s="188">
        <v>13927</v>
      </c>
      <c r="F23" s="186"/>
      <c r="G23" s="186"/>
    </row>
  </sheetData>
  <mergeCells count="4">
    <mergeCell ref="D6:E7"/>
    <mergeCell ref="F6:G6"/>
    <mergeCell ref="F7:G7"/>
    <mergeCell ref="B4:G4"/>
  </mergeCells>
  <hyperlinks>
    <hyperlink ref="H4" location="Index!A1" display="Back to index" xr:uid="{2838DE00-474A-438F-964E-A6E20D1C85D9}"/>
  </hyperlinks>
  <pageMargins left="0.7" right="0.7" top="0.75" bottom="0.75" header="0.3" footer="0.3"/>
  <pageSetup paperSize="9" orientation="portrait" verticalDpi="0" r:id="rId1"/>
  <ignoredErrors>
    <ignoredError sqref="D9:E9 F9:G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A2B2-05AF-4BB4-876A-877A02B0E8F0}">
  <sheetPr codeName="Sheet48"/>
  <dimension ref="B2:F10"/>
  <sheetViews>
    <sheetView showGridLines="0" workbookViewId="0"/>
  </sheetViews>
  <sheetFormatPr defaultRowHeight="14.35" x14ac:dyDescent="0.5"/>
  <cols>
    <col min="3" max="3" width="42" customWidth="1"/>
    <col min="4" max="4" width="36" customWidth="1"/>
    <col min="5" max="5" width="32.87890625" customWidth="1"/>
  </cols>
  <sheetData>
    <row r="2" spans="2:6" x14ac:dyDescent="0.5">
      <c r="B2" s="48" t="s">
        <v>614</v>
      </c>
      <c r="C2" s="47"/>
      <c r="D2" s="226"/>
      <c r="E2" s="226"/>
      <c r="F2" s="226"/>
    </row>
    <row r="3" spans="2:6" x14ac:dyDescent="0.5">
      <c r="B3" s="47"/>
      <c r="C3" s="47"/>
      <c r="D3" s="226"/>
      <c r="E3" s="226"/>
      <c r="F3" s="226"/>
    </row>
    <row r="4" spans="2:6" ht="15" customHeight="1" x14ac:dyDescent="0.5">
      <c r="B4" s="352" t="s">
        <v>615</v>
      </c>
      <c r="C4" s="353"/>
      <c r="D4" s="353"/>
      <c r="E4" s="353"/>
      <c r="F4" s="9" t="s">
        <v>67</v>
      </c>
    </row>
    <row r="7" spans="2:6" x14ac:dyDescent="0.5">
      <c r="B7" s="159"/>
      <c r="C7" s="159"/>
      <c r="D7" s="483" t="s">
        <v>616</v>
      </c>
      <c r="E7" s="483" t="s">
        <v>617</v>
      </c>
      <c r="F7" s="226"/>
    </row>
    <row r="8" spans="2:6" ht="36.75" customHeight="1" x14ac:dyDescent="0.5">
      <c r="B8" s="159"/>
      <c r="C8" s="159"/>
      <c r="D8" s="483"/>
      <c r="E8" s="483" t="s">
        <v>618</v>
      </c>
      <c r="F8" s="226"/>
    </row>
    <row r="9" spans="2:6" x14ac:dyDescent="0.5">
      <c r="B9" s="159"/>
      <c r="C9" s="159"/>
      <c r="D9" s="153" t="s">
        <v>191</v>
      </c>
      <c r="E9" s="153" t="s">
        <v>588</v>
      </c>
      <c r="F9" s="226"/>
    </row>
    <row r="10" spans="2:6" x14ac:dyDescent="0.5">
      <c r="B10" s="153" t="s">
        <v>191</v>
      </c>
      <c r="C10" s="160" t="s">
        <v>619</v>
      </c>
      <c r="D10" s="185">
        <v>203977</v>
      </c>
      <c r="E10" s="185">
        <v>311531</v>
      </c>
      <c r="F10" s="226"/>
    </row>
  </sheetData>
  <mergeCells count="3">
    <mergeCell ref="D7:D8"/>
    <mergeCell ref="E7:E8"/>
    <mergeCell ref="B4:E4"/>
  </mergeCells>
  <hyperlinks>
    <hyperlink ref="F4" location="Index!A1" display="Back to index" xr:uid="{F3F09158-266B-4DFE-AEC8-F552D915D82D}"/>
  </hyperlinks>
  <pageMargins left="0.7" right="0.7" top="0.75" bottom="0.75" header="0.3" footer="0.3"/>
  <pageSetup paperSize="9" orientation="portrait" verticalDpi="0" r:id="rId1"/>
  <ignoredErrors>
    <ignoredError sqref="D9:E9 B1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FE06-7A28-4203-B016-F3863AE1AA2F}">
  <sheetPr codeName="Sheet49"/>
  <dimension ref="B2:R24"/>
  <sheetViews>
    <sheetView showGridLines="0" workbookViewId="0"/>
  </sheetViews>
  <sheetFormatPr defaultColWidth="10" defaultRowHeight="10.35" x14ac:dyDescent="0.35"/>
  <cols>
    <col min="1" max="1" width="10" style="10"/>
    <col min="2" max="2" width="4" style="10" customWidth="1"/>
    <col min="3" max="3" width="48.3515625" style="10" customWidth="1"/>
    <col min="4" max="4" width="19" style="10" customWidth="1"/>
    <col min="5" max="5" width="10" style="10"/>
    <col min="6" max="6" width="11" style="10" customWidth="1"/>
    <col min="7" max="7" width="18" style="10" customWidth="1"/>
    <col min="8" max="8" width="10" style="10"/>
    <col min="9" max="9" width="11" style="10" customWidth="1"/>
    <col min="10" max="10" width="12" style="10" customWidth="1"/>
    <col min="11" max="12" width="10" style="10"/>
    <col min="13" max="13" width="11" style="10" customWidth="1"/>
    <col min="14" max="14" width="18" style="10" customWidth="1"/>
    <col min="15" max="15" width="10" style="10"/>
    <col min="16" max="16" width="11" style="10" customWidth="1"/>
    <col min="17" max="17" width="12" style="10" customWidth="1"/>
    <col min="18" max="18" width="14.52734375" style="10" customWidth="1"/>
    <col min="19" max="16384" width="10" style="10"/>
  </cols>
  <sheetData>
    <row r="2" spans="2:18" ht="12.7" x14ac:dyDescent="0.4">
      <c r="B2" s="7" t="s">
        <v>620</v>
      </c>
      <c r="C2" s="239"/>
      <c r="D2" s="239"/>
      <c r="E2" s="239"/>
      <c r="F2" s="239"/>
      <c r="G2" s="239"/>
      <c r="H2" s="239"/>
      <c r="I2" s="239"/>
      <c r="J2" s="239"/>
      <c r="K2" s="239"/>
      <c r="L2" s="239"/>
      <c r="M2" s="239"/>
      <c r="N2" s="239"/>
      <c r="O2" s="239"/>
      <c r="P2" s="239"/>
      <c r="Q2" s="239"/>
      <c r="R2" s="239"/>
    </row>
    <row r="4" spans="2:18" ht="26.25" customHeight="1" x14ac:dyDescent="0.35">
      <c r="B4" s="364" t="s">
        <v>621</v>
      </c>
      <c r="C4" s="364"/>
      <c r="D4" s="364"/>
      <c r="E4" s="62" t="s">
        <v>67</v>
      </c>
      <c r="F4" s="239"/>
      <c r="G4" s="239"/>
      <c r="H4" s="239"/>
      <c r="I4" s="239"/>
      <c r="J4" s="239"/>
      <c r="K4" s="239"/>
      <c r="L4" s="239"/>
      <c r="M4" s="239"/>
      <c r="N4" s="239"/>
      <c r="O4" s="239"/>
      <c r="P4" s="239"/>
      <c r="Q4" s="239"/>
      <c r="R4" s="239"/>
    </row>
    <row r="6" spans="2:18" x14ac:dyDescent="0.35">
      <c r="B6" s="239"/>
      <c r="C6" s="239"/>
      <c r="D6" s="161"/>
      <c r="E6" s="161"/>
      <c r="F6" s="161"/>
      <c r="G6" s="161"/>
      <c r="H6" s="161"/>
      <c r="I6" s="161"/>
      <c r="J6" s="161"/>
      <c r="K6" s="161"/>
      <c r="L6" s="161"/>
      <c r="M6" s="161"/>
      <c r="N6" s="161"/>
      <c r="O6" s="161"/>
      <c r="P6" s="161"/>
      <c r="Q6" s="161"/>
      <c r="R6" s="161"/>
    </row>
    <row r="7" spans="2:18" x14ac:dyDescent="0.35">
      <c r="B7" s="162"/>
      <c r="C7" s="162"/>
      <c r="D7" s="225" t="s">
        <v>68</v>
      </c>
      <c r="E7" s="225" t="s">
        <v>69</v>
      </c>
      <c r="F7" s="225" t="s">
        <v>70</v>
      </c>
      <c r="G7" s="225" t="s">
        <v>71</v>
      </c>
      <c r="H7" s="225" t="s">
        <v>72</v>
      </c>
      <c r="I7" s="225" t="s">
        <v>73</v>
      </c>
      <c r="J7" s="225" t="s">
        <v>74</v>
      </c>
      <c r="K7" s="225" t="s">
        <v>170</v>
      </c>
      <c r="L7" s="225" t="s">
        <v>171</v>
      </c>
      <c r="M7" s="225" t="s">
        <v>172</v>
      </c>
      <c r="N7" s="225" t="s">
        <v>173</v>
      </c>
      <c r="O7" s="225" t="s">
        <v>174</v>
      </c>
      <c r="P7" s="225" t="s">
        <v>175</v>
      </c>
      <c r="Q7" s="225" t="s">
        <v>327</v>
      </c>
      <c r="R7" s="225" t="s">
        <v>328</v>
      </c>
    </row>
    <row r="8" spans="2:18" ht="33.75" customHeight="1" x14ac:dyDescent="0.35">
      <c r="B8" s="488"/>
      <c r="C8" s="488"/>
      <c r="D8" s="489" t="s">
        <v>622</v>
      </c>
      <c r="E8" s="485"/>
      <c r="F8" s="485"/>
      <c r="G8" s="485"/>
      <c r="H8" s="485"/>
      <c r="I8" s="485"/>
      <c r="J8" s="485"/>
      <c r="K8" s="489" t="s">
        <v>623</v>
      </c>
      <c r="L8" s="485"/>
      <c r="M8" s="485"/>
      <c r="N8" s="485"/>
      <c r="O8" s="485"/>
      <c r="P8" s="485"/>
      <c r="Q8" s="485"/>
      <c r="R8" s="257" t="s">
        <v>624</v>
      </c>
    </row>
    <row r="9" spans="2:18" ht="16.5" customHeight="1" x14ac:dyDescent="0.35">
      <c r="B9" s="488"/>
      <c r="C9" s="488"/>
      <c r="D9" s="486"/>
      <c r="E9" s="489" t="s">
        <v>625</v>
      </c>
      <c r="F9" s="485"/>
      <c r="G9" s="485"/>
      <c r="H9" s="489" t="s">
        <v>626</v>
      </c>
      <c r="I9" s="485"/>
      <c r="J9" s="485"/>
      <c r="K9" s="487"/>
      <c r="L9" s="489" t="s">
        <v>625</v>
      </c>
      <c r="M9" s="485"/>
      <c r="N9" s="485"/>
      <c r="O9" s="489" t="s">
        <v>626</v>
      </c>
      <c r="P9" s="485"/>
      <c r="Q9" s="485"/>
      <c r="R9" s="485" t="s">
        <v>627</v>
      </c>
    </row>
    <row r="10" spans="2:18" x14ac:dyDescent="0.35">
      <c r="B10" s="488"/>
      <c r="C10" s="488"/>
      <c r="D10" s="346"/>
      <c r="E10" s="486"/>
      <c r="F10" s="346" t="s">
        <v>628</v>
      </c>
      <c r="G10" s="346" t="s">
        <v>629</v>
      </c>
      <c r="H10" s="487"/>
      <c r="I10" s="346" t="s">
        <v>628</v>
      </c>
      <c r="J10" s="346" t="s">
        <v>630</v>
      </c>
      <c r="K10" s="485"/>
      <c r="L10" s="487"/>
      <c r="M10" s="346" t="s">
        <v>628</v>
      </c>
      <c r="N10" s="346" t="s">
        <v>629</v>
      </c>
      <c r="O10" s="487"/>
      <c r="P10" s="346" t="s">
        <v>628</v>
      </c>
      <c r="Q10" s="346" t="s">
        <v>630</v>
      </c>
      <c r="R10" s="485"/>
    </row>
    <row r="11" spans="2:18" ht="71.25" customHeight="1" x14ac:dyDescent="0.35">
      <c r="B11" s="488"/>
      <c r="C11" s="488"/>
      <c r="D11" s="346"/>
      <c r="E11" s="346"/>
      <c r="F11" s="346"/>
      <c r="G11" s="346"/>
      <c r="H11" s="485"/>
      <c r="I11" s="346"/>
      <c r="J11" s="346"/>
      <c r="K11" s="485"/>
      <c r="L11" s="485"/>
      <c r="M11" s="346"/>
      <c r="N11" s="346"/>
      <c r="O11" s="485"/>
      <c r="P11" s="346"/>
      <c r="Q11" s="346"/>
      <c r="R11" s="485"/>
    </row>
    <row r="12" spans="2:18" x14ac:dyDescent="0.35">
      <c r="B12" s="225">
        <v>1</v>
      </c>
      <c r="C12" s="163" t="s">
        <v>631</v>
      </c>
      <c r="D12" s="302">
        <v>0</v>
      </c>
      <c r="E12" s="302">
        <v>0</v>
      </c>
      <c r="F12" s="302">
        <v>0</v>
      </c>
      <c r="G12" s="302">
        <v>0</v>
      </c>
      <c r="H12" s="302">
        <v>0</v>
      </c>
      <c r="I12" s="302">
        <v>0</v>
      </c>
      <c r="J12" s="302">
        <v>0</v>
      </c>
      <c r="K12" s="302">
        <v>0</v>
      </c>
      <c r="L12" s="302">
        <v>0</v>
      </c>
      <c r="M12" s="302">
        <v>0</v>
      </c>
      <c r="N12" s="302">
        <v>0</v>
      </c>
      <c r="O12" s="302">
        <v>0</v>
      </c>
      <c r="P12" s="302">
        <v>0</v>
      </c>
      <c r="Q12" s="302">
        <v>0</v>
      </c>
      <c r="R12" s="302">
        <v>0</v>
      </c>
    </row>
    <row r="13" spans="2:18" x14ac:dyDescent="0.35">
      <c r="B13" s="225">
        <v>2</v>
      </c>
      <c r="C13" s="163" t="s">
        <v>632</v>
      </c>
      <c r="D13" s="302">
        <v>0</v>
      </c>
      <c r="E13" s="302">
        <v>0</v>
      </c>
      <c r="F13" s="302">
        <v>0</v>
      </c>
      <c r="G13" s="302">
        <v>0</v>
      </c>
      <c r="H13" s="302">
        <v>0</v>
      </c>
      <c r="I13" s="302">
        <v>0</v>
      </c>
      <c r="J13" s="302">
        <v>0</v>
      </c>
      <c r="K13" s="302">
        <v>0</v>
      </c>
      <c r="L13" s="302">
        <v>0</v>
      </c>
      <c r="M13" s="302">
        <v>0</v>
      </c>
      <c r="N13" s="302">
        <v>0</v>
      </c>
      <c r="O13" s="302">
        <v>0</v>
      </c>
      <c r="P13" s="302">
        <v>0</v>
      </c>
      <c r="Q13" s="302">
        <v>0</v>
      </c>
      <c r="R13" s="302">
        <v>0</v>
      </c>
    </row>
    <row r="14" spans="2:18" x14ac:dyDescent="0.35">
      <c r="B14" s="165">
        <v>3</v>
      </c>
      <c r="C14" s="166" t="s">
        <v>633</v>
      </c>
      <c r="D14" s="302">
        <v>0</v>
      </c>
      <c r="E14" s="302">
        <v>0</v>
      </c>
      <c r="F14" s="302">
        <v>0</v>
      </c>
      <c r="G14" s="302">
        <v>0</v>
      </c>
      <c r="H14" s="302">
        <v>0</v>
      </c>
      <c r="I14" s="302">
        <v>0</v>
      </c>
      <c r="J14" s="302">
        <v>0</v>
      </c>
      <c r="K14" s="302">
        <v>0</v>
      </c>
      <c r="L14" s="302">
        <v>0</v>
      </c>
      <c r="M14" s="302">
        <v>0</v>
      </c>
      <c r="N14" s="302">
        <v>0</v>
      </c>
      <c r="O14" s="302">
        <v>0</v>
      </c>
      <c r="P14" s="302">
        <v>0</v>
      </c>
      <c r="Q14" s="302">
        <v>0</v>
      </c>
      <c r="R14" s="302">
        <v>0</v>
      </c>
    </row>
    <row r="15" spans="2:18" x14ac:dyDescent="0.35">
      <c r="B15" s="225">
        <v>4</v>
      </c>
      <c r="C15" s="163" t="s">
        <v>634</v>
      </c>
      <c r="D15" s="302">
        <v>0</v>
      </c>
      <c r="E15" s="302">
        <v>0</v>
      </c>
      <c r="F15" s="302">
        <v>0</v>
      </c>
      <c r="G15" s="302">
        <v>0</v>
      </c>
      <c r="H15" s="302">
        <v>0</v>
      </c>
      <c r="I15" s="302">
        <v>0</v>
      </c>
      <c r="J15" s="302">
        <v>0</v>
      </c>
      <c r="K15" s="302">
        <v>0</v>
      </c>
      <c r="L15" s="302">
        <v>0</v>
      </c>
      <c r="M15" s="302">
        <v>0</v>
      </c>
      <c r="N15" s="302">
        <v>0</v>
      </c>
      <c r="O15" s="302">
        <v>0</v>
      </c>
      <c r="P15" s="302">
        <v>0</v>
      </c>
      <c r="Q15" s="302">
        <v>0</v>
      </c>
      <c r="R15" s="302">
        <v>0</v>
      </c>
    </row>
    <row r="16" spans="2:18" x14ac:dyDescent="0.35">
      <c r="B16" s="165">
        <v>5</v>
      </c>
      <c r="C16" s="166" t="s">
        <v>635</v>
      </c>
      <c r="D16" s="302">
        <v>0</v>
      </c>
      <c r="E16" s="302">
        <v>0</v>
      </c>
      <c r="F16" s="302">
        <v>0</v>
      </c>
      <c r="G16" s="302">
        <v>0</v>
      </c>
      <c r="H16" s="302">
        <v>0</v>
      </c>
      <c r="I16" s="302">
        <v>0</v>
      </c>
      <c r="J16" s="302">
        <v>0</v>
      </c>
      <c r="K16" s="302">
        <v>0</v>
      </c>
      <c r="L16" s="302">
        <v>0</v>
      </c>
      <c r="M16" s="302">
        <v>0</v>
      </c>
      <c r="N16" s="302">
        <v>0</v>
      </c>
      <c r="O16" s="302">
        <v>0</v>
      </c>
      <c r="P16" s="302">
        <v>0</v>
      </c>
      <c r="Q16" s="302">
        <v>0</v>
      </c>
      <c r="R16" s="302">
        <v>0</v>
      </c>
    </row>
    <row r="17" spans="2:18" x14ac:dyDescent="0.35">
      <c r="B17" s="165">
        <v>6</v>
      </c>
      <c r="C17" s="166" t="s">
        <v>636</v>
      </c>
      <c r="D17" s="302">
        <v>0</v>
      </c>
      <c r="E17" s="302">
        <v>0</v>
      </c>
      <c r="F17" s="302">
        <v>0</v>
      </c>
      <c r="G17" s="302">
        <v>0</v>
      </c>
      <c r="H17" s="302">
        <v>0</v>
      </c>
      <c r="I17" s="302">
        <v>0</v>
      </c>
      <c r="J17" s="302">
        <v>0</v>
      </c>
      <c r="K17" s="302">
        <v>0</v>
      </c>
      <c r="L17" s="302">
        <v>0</v>
      </c>
      <c r="M17" s="302">
        <v>0</v>
      </c>
      <c r="N17" s="302">
        <v>0</v>
      </c>
      <c r="O17" s="302">
        <v>0</v>
      </c>
      <c r="P17" s="302">
        <v>0</v>
      </c>
      <c r="Q17" s="302">
        <v>0</v>
      </c>
      <c r="R17" s="302">
        <v>0</v>
      </c>
    </row>
    <row r="24" spans="2:18" x14ac:dyDescent="0.35">
      <c r="B24" s="239"/>
      <c r="C24" s="239"/>
      <c r="D24" s="239"/>
      <c r="E24" s="167"/>
      <c r="F24" s="239"/>
      <c r="G24" s="239"/>
      <c r="H24" s="239"/>
      <c r="I24" s="239"/>
      <c r="J24" s="239"/>
      <c r="K24" s="239"/>
      <c r="L24" s="239"/>
      <c r="M24" s="239"/>
      <c r="N24" s="239"/>
      <c r="O24" s="239"/>
      <c r="P24" s="239"/>
      <c r="Q24" s="239"/>
      <c r="R24" s="239"/>
    </row>
  </sheetData>
  <mergeCells count="23">
    <mergeCell ref="B4:D4"/>
    <mergeCell ref="B8:C11"/>
    <mergeCell ref="D8:J8"/>
    <mergeCell ref="K8:Q8"/>
    <mergeCell ref="D9:D11"/>
    <mergeCell ref="E9:G9"/>
    <mergeCell ref="H9:J9"/>
    <mergeCell ref="K9:K11"/>
    <mergeCell ref="L9:N9"/>
    <mergeCell ref="O9:Q9"/>
    <mergeCell ref="O10:O11"/>
    <mergeCell ref="P10:P11"/>
    <mergeCell ref="Q10:Q11"/>
    <mergeCell ref="R9:R11"/>
    <mergeCell ref="E10:E11"/>
    <mergeCell ref="F10:F11"/>
    <mergeCell ref="G10:G11"/>
    <mergeCell ref="H10:H11"/>
    <mergeCell ref="I10:I11"/>
    <mergeCell ref="J10:J11"/>
    <mergeCell ref="L10:L11"/>
    <mergeCell ref="M10:M11"/>
    <mergeCell ref="N10:N11"/>
  </mergeCells>
  <hyperlinks>
    <hyperlink ref="E4" location="Index!A1" display="Back to index" xr:uid="{B7369AC5-6249-47B4-9347-ADA6B395C33F}"/>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6DD8-0FC2-4AB0-92A2-B8B6954D8506}">
  <sheetPr codeName="Sheet50"/>
  <dimension ref="B2:L31"/>
  <sheetViews>
    <sheetView showGridLines="0" workbookViewId="0"/>
  </sheetViews>
  <sheetFormatPr defaultColWidth="10" defaultRowHeight="10.35" x14ac:dyDescent="0.35"/>
  <cols>
    <col min="1" max="1" width="10" style="10"/>
    <col min="2" max="2" width="4" style="10" customWidth="1"/>
    <col min="3" max="3" width="56" style="10" customWidth="1"/>
    <col min="4" max="4" width="8.3515625" style="10" customWidth="1"/>
    <col min="5" max="12" width="12.87890625" style="10" customWidth="1"/>
    <col min="13" max="13" width="11" style="10" customWidth="1"/>
    <col min="14" max="14" width="18" style="10" customWidth="1"/>
    <col min="15" max="15" width="10" style="10"/>
    <col min="16" max="16" width="11" style="10" customWidth="1"/>
    <col min="17" max="17" width="12" style="10" customWidth="1"/>
    <col min="18" max="18" width="14.52734375" style="10" customWidth="1"/>
    <col min="19" max="16384" width="10" style="10"/>
  </cols>
  <sheetData>
    <row r="2" spans="2:12" ht="12.7" x14ac:dyDescent="0.4">
      <c r="B2" s="7" t="s">
        <v>637</v>
      </c>
      <c r="C2" s="239"/>
      <c r="D2" s="239"/>
      <c r="E2" s="239"/>
      <c r="F2" s="239"/>
      <c r="G2" s="239"/>
      <c r="H2" s="239"/>
      <c r="I2" s="239"/>
      <c r="J2" s="239"/>
      <c r="K2" s="239"/>
      <c r="L2" s="239"/>
    </row>
    <row r="4" spans="2:12" ht="26.25" customHeight="1" x14ac:dyDescent="0.35">
      <c r="B4" s="364" t="s">
        <v>638</v>
      </c>
      <c r="C4" s="364"/>
      <c r="D4" s="364"/>
      <c r="E4" s="62" t="s">
        <v>67</v>
      </c>
      <c r="F4" s="239"/>
      <c r="G4" s="239"/>
      <c r="H4" s="239"/>
      <c r="I4" s="239"/>
      <c r="J4" s="239"/>
      <c r="K4" s="239"/>
      <c r="L4" s="239"/>
    </row>
    <row r="7" spans="2:12" x14ac:dyDescent="0.35">
      <c r="B7" s="162"/>
      <c r="C7" s="162"/>
      <c r="D7" s="225" t="s">
        <v>68</v>
      </c>
      <c r="E7" s="225" t="s">
        <v>69</v>
      </c>
      <c r="F7" s="225" t="s">
        <v>70</v>
      </c>
      <c r="G7" s="225" t="s">
        <v>71</v>
      </c>
      <c r="H7" s="225" t="s">
        <v>72</v>
      </c>
      <c r="I7" s="225" t="s">
        <v>73</v>
      </c>
      <c r="J7" s="225" t="s">
        <v>74</v>
      </c>
      <c r="K7" s="225" t="s">
        <v>170</v>
      </c>
      <c r="L7" s="225" t="s">
        <v>171</v>
      </c>
    </row>
    <row r="8" spans="2:12" x14ac:dyDescent="0.35">
      <c r="B8" s="491"/>
      <c r="C8" s="491"/>
      <c r="D8" s="492" t="s">
        <v>639</v>
      </c>
      <c r="E8" s="493" t="s">
        <v>622</v>
      </c>
      <c r="F8" s="490"/>
      <c r="G8" s="490"/>
      <c r="H8" s="490"/>
      <c r="I8" s="490"/>
      <c r="J8" s="490"/>
      <c r="K8" s="490"/>
      <c r="L8" s="490"/>
    </row>
    <row r="9" spans="2:12" x14ac:dyDescent="0.35">
      <c r="B9" s="491"/>
      <c r="C9" s="491"/>
      <c r="D9" s="492"/>
      <c r="E9" s="494"/>
      <c r="F9" s="346" t="s">
        <v>640</v>
      </c>
      <c r="G9" s="346" t="s">
        <v>641</v>
      </c>
      <c r="H9" s="490" t="s">
        <v>642</v>
      </c>
      <c r="I9" s="495"/>
      <c r="J9" s="495"/>
      <c r="K9" s="495"/>
      <c r="L9" s="495"/>
    </row>
    <row r="10" spans="2:12" x14ac:dyDescent="0.35">
      <c r="B10" s="491"/>
      <c r="C10" s="491"/>
      <c r="D10" s="492"/>
      <c r="E10" s="490"/>
      <c r="F10" s="346"/>
      <c r="G10" s="346"/>
      <c r="H10" s="490" t="s">
        <v>643</v>
      </c>
      <c r="I10" s="346" t="s">
        <v>644</v>
      </c>
      <c r="J10" s="346" t="s">
        <v>645</v>
      </c>
      <c r="K10" s="346" t="s">
        <v>646</v>
      </c>
      <c r="L10" s="490" t="s">
        <v>647</v>
      </c>
    </row>
    <row r="11" spans="2:12" x14ac:dyDescent="0.35">
      <c r="B11" s="491"/>
      <c r="C11" s="491"/>
      <c r="D11" s="492"/>
      <c r="E11" s="490"/>
      <c r="F11" s="346"/>
      <c r="G11" s="346"/>
      <c r="H11" s="490"/>
      <c r="I11" s="490"/>
      <c r="J11" s="490"/>
      <c r="K11" s="490"/>
      <c r="L11" s="490"/>
    </row>
    <row r="12" spans="2:12" x14ac:dyDescent="0.35">
      <c r="B12" s="491"/>
      <c r="C12" s="491"/>
      <c r="D12" s="492"/>
      <c r="E12" s="490"/>
      <c r="F12" s="346"/>
      <c r="G12" s="346"/>
      <c r="H12" s="490"/>
      <c r="I12" s="490"/>
      <c r="J12" s="490"/>
      <c r="K12" s="490"/>
      <c r="L12" s="490"/>
    </row>
    <row r="13" spans="2:12" x14ac:dyDescent="0.35">
      <c r="B13" s="225">
        <v>1</v>
      </c>
      <c r="C13" s="168" t="s">
        <v>648</v>
      </c>
      <c r="D13" s="303">
        <v>1959</v>
      </c>
      <c r="E13" s="303">
        <v>148586</v>
      </c>
      <c r="F13" s="304"/>
      <c r="G13" s="304"/>
      <c r="H13" s="304"/>
      <c r="I13" s="304"/>
      <c r="J13" s="304"/>
      <c r="K13" s="304"/>
      <c r="L13" s="304"/>
    </row>
    <row r="14" spans="2:12" x14ac:dyDescent="0.35">
      <c r="B14" s="225">
        <v>2</v>
      </c>
      <c r="C14" s="168" t="s">
        <v>649</v>
      </c>
      <c r="D14" s="303">
        <v>1959</v>
      </c>
      <c r="E14" s="303">
        <v>148586</v>
      </c>
      <c r="F14" s="302">
        <v>0</v>
      </c>
      <c r="G14" s="303">
        <v>148586</v>
      </c>
      <c r="H14" s="302">
        <v>0</v>
      </c>
      <c r="I14" s="302">
        <v>0</v>
      </c>
      <c r="J14" s="302">
        <v>0</v>
      </c>
      <c r="K14" s="302">
        <v>0</v>
      </c>
      <c r="L14" s="302">
        <v>0</v>
      </c>
    </row>
    <row r="15" spans="2:12" x14ac:dyDescent="0.35">
      <c r="B15" s="225">
        <v>3</v>
      </c>
      <c r="C15" s="168" t="s">
        <v>632</v>
      </c>
      <c r="D15" s="304"/>
      <c r="E15" s="303">
        <v>21381</v>
      </c>
      <c r="F15" s="302">
        <v>0</v>
      </c>
      <c r="G15" s="303">
        <v>21381</v>
      </c>
      <c r="H15" s="302">
        <v>0</v>
      </c>
      <c r="I15" s="302">
        <v>0</v>
      </c>
      <c r="J15" s="302">
        <v>0</v>
      </c>
      <c r="K15" s="302">
        <v>0</v>
      </c>
      <c r="L15" s="302">
        <v>0</v>
      </c>
    </row>
    <row r="16" spans="2:12" x14ac:dyDescent="0.35">
      <c r="B16" s="165">
        <v>4</v>
      </c>
      <c r="C16" s="169" t="s">
        <v>650</v>
      </c>
      <c r="D16" s="304"/>
      <c r="E16" s="303">
        <v>18986</v>
      </c>
      <c r="F16" s="302">
        <v>0</v>
      </c>
      <c r="G16" s="303">
        <v>18986</v>
      </c>
      <c r="H16" s="302">
        <v>0</v>
      </c>
      <c r="I16" s="302">
        <v>0</v>
      </c>
      <c r="J16" s="302">
        <v>0</v>
      </c>
      <c r="K16" s="302">
        <v>0</v>
      </c>
      <c r="L16" s="302">
        <v>0</v>
      </c>
    </row>
    <row r="17" spans="2:12" x14ac:dyDescent="0.35">
      <c r="B17" s="225">
        <v>5</v>
      </c>
      <c r="C17" s="168" t="s">
        <v>634</v>
      </c>
      <c r="D17" s="304"/>
      <c r="E17" s="303">
        <v>118898</v>
      </c>
      <c r="F17" s="302">
        <v>0</v>
      </c>
      <c r="G17" s="303">
        <v>118898</v>
      </c>
      <c r="H17" s="302">
        <v>0</v>
      </c>
      <c r="I17" s="302">
        <v>0</v>
      </c>
      <c r="J17" s="302">
        <v>0</v>
      </c>
      <c r="K17" s="302">
        <v>0</v>
      </c>
      <c r="L17" s="302">
        <v>0</v>
      </c>
    </row>
    <row r="18" spans="2:12" x14ac:dyDescent="0.35">
      <c r="B18" s="165">
        <v>6</v>
      </c>
      <c r="C18" s="169" t="s">
        <v>651</v>
      </c>
      <c r="D18" s="304"/>
      <c r="E18" s="303">
        <v>102179</v>
      </c>
      <c r="F18" s="302">
        <v>0</v>
      </c>
      <c r="G18" s="303">
        <v>102179</v>
      </c>
      <c r="H18" s="302">
        <v>0</v>
      </c>
      <c r="I18" s="302">
        <v>0</v>
      </c>
      <c r="J18" s="302">
        <v>0</v>
      </c>
      <c r="K18" s="302">
        <v>0</v>
      </c>
      <c r="L18" s="302">
        <v>0</v>
      </c>
    </row>
    <row r="19" spans="2:12" x14ac:dyDescent="0.35">
      <c r="B19" s="165">
        <v>7</v>
      </c>
      <c r="C19" s="169" t="s">
        <v>652</v>
      </c>
      <c r="D19" s="304"/>
      <c r="E19" s="303">
        <v>61132</v>
      </c>
      <c r="F19" s="302">
        <v>0</v>
      </c>
      <c r="G19" s="303">
        <v>61132</v>
      </c>
      <c r="H19" s="302">
        <v>0</v>
      </c>
      <c r="I19" s="302">
        <v>0</v>
      </c>
      <c r="J19" s="302">
        <v>0</v>
      </c>
      <c r="K19" s="302">
        <v>0</v>
      </c>
      <c r="L19" s="302">
        <v>0</v>
      </c>
    </row>
    <row r="21" spans="2:12" x14ac:dyDescent="0.35">
      <c r="B21" s="239"/>
      <c r="C21" s="239"/>
      <c r="D21" s="239"/>
      <c r="E21" s="170"/>
      <c r="F21" s="170"/>
      <c r="G21" s="170"/>
      <c r="H21" s="170"/>
      <c r="I21" s="170"/>
      <c r="J21" s="170"/>
      <c r="K21" s="170"/>
      <c r="L21" s="170"/>
    </row>
    <row r="22" spans="2:12" x14ac:dyDescent="0.35">
      <c r="B22" s="239"/>
      <c r="C22" s="239"/>
      <c r="D22" s="239"/>
      <c r="E22" s="170"/>
      <c r="F22" s="170"/>
      <c r="G22" s="170"/>
      <c r="H22" s="170"/>
      <c r="I22" s="170"/>
      <c r="J22" s="170"/>
      <c r="K22" s="170"/>
      <c r="L22" s="170"/>
    </row>
    <row r="23" spans="2:12" x14ac:dyDescent="0.35">
      <c r="B23" s="239"/>
      <c r="C23" s="239"/>
      <c r="D23" s="239"/>
      <c r="E23" s="170"/>
      <c r="F23" s="170"/>
      <c r="G23" s="170"/>
      <c r="H23" s="170"/>
      <c r="I23" s="170"/>
      <c r="J23" s="170"/>
      <c r="K23" s="170"/>
      <c r="L23" s="170"/>
    </row>
    <row r="24" spans="2:12" x14ac:dyDescent="0.35">
      <c r="B24" s="239"/>
      <c r="C24" s="239"/>
      <c r="D24" s="239"/>
      <c r="E24" s="170"/>
      <c r="F24" s="170"/>
      <c r="G24" s="170"/>
      <c r="H24" s="170"/>
      <c r="I24" s="170"/>
      <c r="J24" s="170"/>
      <c r="K24" s="170"/>
      <c r="L24" s="170"/>
    </row>
    <row r="25" spans="2:12" x14ac:dyDescent="0.35">
      <c r="B25" s="239"/>
      <c r="C25" s="239"/>
      <c r="D25" s="239"/>
      <c r="E25" s="170"/>
      <c r="F25" s="170"/>
      <c r="G25" s="170"/>
      <c r="H25" s="170"/>
      <c r="I25" s="170"/>
      <c r="J25" s="170"/>
      <c r="K25" s="170"/>
      <c r="L25" s="170"/>
    </row>
    <row r="26" spans="2:12" x14ac:dyDescent="0.35">
      <c r="B26" s="239"/>
      <c r="C26" s="239"/>
      <c r="D26" s="239"/>
      <c r="E26" s="170"/>
      <c r="F26" s="170"/>
      <c r="G26" s="170"/>
      <c r="H26" s="170"/>
      <c r="I26" s="170"/>
      <c r="J26" s="170"/>
      <c r="K26" s="170"/>
      <c r="L26" s="170"/>
    </row>
    <row r="27" spans="2:12" x14ac:dyDescent="0.35">
      <c r="B27" s="239"/>
      <c r="C27" s="239"/>
      <c r="D27" s="239"/>
      <c r="E27" s="170"/>
      <c r="F27" s="170"/>
      <c r="G27" s="170"/>
      <c r="H27" s="170"/>
      <c r="I27" s="170"/>
      <c r="J27" s="170"/>
      <c r="K27" s="170"/>
      <c r="L27" s="170"/>
    </row>
    <row r="28" spans="2:12" x14ac:dyDescent="0.35">
      <c r="B28" s="239"/>
      <c r="C28" s="239"/>
      <c r="D28" s="239"/>
      <c r="E28" s="170"/>
      <c r="F28" s="170"/>
      <c r="G28" s="170"/>
      <c r="H28" s="170"/>
      <c r="I28" s="170"/>
      <c r="J28" s="170"/>
      <c r="K28" s="170"/>
      <c r="L28" s="170"/>
    </row>
    <row r="29" spans="2:12" x14ac:dyDescent="0.35">
      <c r="B29" s="239"/>
      <c r="C29" s="239"/>
      <c r="D29" s="239"/>
      <c r="E29" s="170"/>
      <c r="F29" s="170"/>
      <c r="G29" s="170"/>
      <c r="H29" s="170"/>
      <c r="I29" s="170"/>
      <c r="J29" s="170"/>
      <c r="K29" s="170"/>
      <c r="L29" s="170"/>
    </row>
    <row r="30" spans="2:12" x14ac:dyDescent="0.35">
      <c r="B30" s="239"/>
      <c r="C30" s="239"/>
      <c r="D30" s="239"/>
      <c r="E30" s="170"/>
      <c r="F30" s="170"/>
      <c r="G30" s="170"/>
      <c r="H30" s="170"/>
      <c r="I30" s="170"/>
      <c r="J30" s="170"/>
      <c r="K30" s="170"/>
      <c r="L30" s="170"/>
    </row>
    <row r="31" spans="2:12" x14ac:dyDescent="0.35">
      <c r="B31" s="239"/>
      <c r="C31" s="239"/>
      <c r="D31" s="239"/>
      <c r="E31" s="170"/>
      <c r="F31" s="170"/>
      <c r="G31" s="170"/>
      <c r="H31" s="170"/>
      <c r="I31" s="170"/>
      <c r="J31" s="170"/>
      <c r="K31" s="170"/>
      <c r="L31" s="170"/>
    </row>
  </sheetData>
  <mergeCells count="13">
    <mergeCell ref="J10:J12"/>
    <mergeCell ref="K10:K12"/>
    <mergeCell ref="L10:L12"/>
    <mergeCell ref="B4:D4"/>
    <mergeCell ref="B8:C12"/>
    <mergeCell ref="D8:D12"/>
    <mergeCell ref="E8:L8"/>
    <mergeCell ref="E9:E12"/>
    <mergeCell ref="F9:F12"/>
    <mergeCell ref="G9:G12"/>
    <mergeCell ref="H9:L9"/>
    <mergeCell ref="H10:H12"/>
    <mergeCell ref="I10:I12"/>
  </mergeCells>
  <hyperlinks>
    <hyperlink ref="E4" location="Index!A1" display="Back to index" xr:uid="{4175A32F-9874-4BC1-B5AF-05B9280FFA21}"/>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66FF-F46E-4B09-86C6-A27CCC42B873}">
  <sheetPr codeName="Sheet51"/>
  <dimension ref="B2:G15"/>
  <sheetViews>
    <sheetView showGridLines="0" workbookViewId="0">
      <selection activeCell="G11" sqref="G11:G15"/>
    </sheetView>
  </sheetViews>
  <sheetFormatPr defaultColWidth="10" defaultRowHeight="10.35" x14ac:dyDescent="0.35"/>
  <cols>
    <col min="1" max="1" width="10" style="10"/>
    <col min="2" max="2" width="4" style="10" customWidth="1"/>
    <col min="3" max="3" width="56" style="10" customWidth="1"/>
    <col min="4" max="4" width="8.3515625" style="10" customWidth="1"/>
    <col min="5" max="5" width="12.87890625" style="10" customWidth="1"/>
    <col min="6" max="6" width="17.87890625" style="10" customWidth="1"/>
    <col min="7" max="7" width="24" style="10" customWidth="1"/>
    <col min="8" max="12" width="12.87890625" style="10" customWidth="1"/>
    <col min="13" max="13" width="11" style="10" customWidth="1"/>
    <col min="14" max="14" width="18" style="10" customWidth="1"/>
    <col min="15" max="15" width="10" style="10"/>
    <col min="16" max="16" width="11" style="10" customWidth="1"/>
    <col min="17" max="17" width="12" style="10" customWidth="1"/>
    <col min="18" max="18" width="14.52734375" style="10" customWidth="1"/>
    <col min="19" max="16384" width="10" style="10"/>
  </cols>
  <sheetData>
    <row r="2" spans="2:7" ht="12.7" x14ac:dyDescent="0.4">
      <c r="B2" s="7" t="s">
        <v>653</v>
      </c>
      <c r="C2" s="239"/>
      <c r="D2" s="239"/>
      <c r="E2" s="239"/>
      <c r="F2" s="239"/>
      <c r="G2" s="239"/>
    </row>
    <row r="4" spans="2:7" ht="26.25" customHeight="1" x14ac:dyDescent="0.35">
      <c r="B4" s="364" t="s">
        <v>654</v>
      </c>
      <c r="C4" s="364"/>
      <c r="D4" s="364"/>
      <c r="E4" s="62" t="s">
        <v>67</v>
      </c>
      <c r="F4" s="239"/>
      <c r="G4" s="239"/>
    </row>
    <row r="7" spans="2:7" x14ac:dyDescent="0.35">
      <c r="B7" s="171"/>
      <c r="C7" s="172"/>
      <c r="D7" s="225" t="s">
        <v>68</v>
      </c>
      <c r="E7" s="225" t="s">
        <v>69</v>
      </c>
      <c r="F7" s="225" t="s">
        <v>70</v>
      </c>
      <c r="G7" s="225" t="s">
        <v>71</v>
      </c>
    </row>
    <row r="8" spans="2:7" ht="31" x14ac:dyDescent="0.35">
      <c r="B8" s="172"/>
      <c r="C8" s="173"/>
      <c r="D8" s="496" t="s">
        <v>622</v>
      </c>
      <c r="E8" s="346"/>
      <c r="F8" s="258" t="s">
        <v>655</v>
      </c>
      <c r="G8" s="258" t="s">
        <v>622</v>
      </c>
    </row>
    <row r="9" spans="2:7" ht="35.25" customHeight="1" x14ac:dyDescent="0.35">
      <c r="B9" s="172"/>
      <c r="C9" s="173"/>
      <c r="D9" s="174"/>
      <c r="E9" s="175" t="s">
        <v>656</v>
      </c>
      <c r="F9" s="258" t="s">
        <v>657</v>
      </c>
      <c r="G9" s="258" t="s">
        <v>627</v>
      </c>
    </row>
    <row r="10" spans="2:7" x14ac:dyDescent="0.35">
      <c r="B10" s="225">
        <v>1</v>
      </c>
      <c r="C10" s="255" t="s">
        <v>658</v>
      </c>
      <c r="D10" s="305">
        <v>4357</v>
      </c>
      <c r="E10" s="303">
        <v>0</v>
      </c>
      <c r="F10" s="303">
        <v>3973</v>
      </c>
      <c r="G10" s="303">
        <v>-6</v>
      </c>
    </row>
    <row r="11" spans="2:7" x14ac:dyDescent="0.35">
      <c r="B11" s="165">
        <v>2</v>
      </c>
      <c r="C11" s="168" t="s">
        <v>632</v>
      </c>
      <c r="D11" s="306">
        <v>59</v>
      </c>
      <c r="E11" s="307"/>
      <c r="F11" s="307"/>
      <c r="G11" s="303">
        <v>0</v>
      </c>
    </row>
    <row r="12" spans="2:7" x14ac:dyDescent="0.35">
      <c r="B12" s="165">
        <v>3</v>
      </c>
      <c r="C12" s="176" t="s">
        <v>633</v>
      </c>
      <c r="D12" s="306">
        <v>6</v>
      </c>
      <c r="E12" s="307"/>
      <c r="F12" s="307"/>
      <c r="G12" s="303">
        <v>0</v>
      </c>
    </row>
    <row r="13" spans="2:7" x14ac:dyDescent="0.35">
      <c r="B13" s="165">
        <v>4</v>
      </c>
      <c r="C13" s="168" t="s">
        <v>634</v>
      </c>
      <c r="D13" s="306">
        <v>4249</v>
      </c>
      <c r="E13" s="303">
        <v>0</v>
      </c>
      <c r="F13" s="303">
        <v>3871</v>
      </c>
      <c r="G13" s="303">
        <v>-6</v>
      </c>
    </row>
    <row r="14" spans="2:7" x14ac:dyDescent="0.35">
      <c r="B14" s="165">
        <v>5</v>
      </c>
      <c r="C14" s="176" t="s">
        <v>635</v>
      </c>
      <c r="D14" s="306">
        <v>3418</v>
      </c>
      <c r="E14" s="307"/>
      <c r="F14" s="307"/>
      <c r="G14" s="303">
        <v>-98</v>
      </c>
    </row>
    <row r="15" spans="2:7" x14ac:dyDescent="0.35">
      <c r="B15" s="165">
        <v>6</v>
      </c>
      <c r="C15" s="176" t="s">
        <v>636</v>
      </c>
      <c r="D15" s="306">
        <v>1552</v>
      </c>
      <c r="E15" s="307"/>
      <c r="F15" s="307"/>
      <c r="G15" s="303">
        <v>-18</v>
      </c>
    </row>
  </sheetData>
  <mergeCells count="2">
    <mergeCell ref="B4:D4"/>
    <mergeCell ref="D8:E8"/>
  </mergeCells>
  <hyperlinks>
    <hyperlink ref="E4" location="Index!A1" display="Back to index" xr:uid="{8C190B94-5CEC-4BB0-9F61-7F32FE5D2E71}"/>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11D0-8835-40C0-B070-C20061F9B777}">
  <dimension ref="B2:I30"/>
  <sheetViews>
    <sheetView showGridLines="0" workbookViewId="0"/>
  </sheetViews>
  <sheetFormatPr defaultColWidth="8.64453125" defaultRowHeight="14.35" x14ac:dyDescent="0.5"/>
  <cols>
    <col min="1" max="2" width="8.64453125" style="226"/>
    <col min="3" max="3" width="52" style="226" customWidth="1"/>
    <col min="4" max="4" width="14.3515625" style="226" customWidth="1"/>
    <col min="5" max="5" width="15" style="226" customWidth="1"/>
    <col min="6" max="6" width="15.87890625" style="226" customWidth="1"/>
    <col min="7" max="7" width="14" style="226" customWidth="1"/>
    <col min="8" max="8" width="17" style="226" customWidth="1"/>
    <col min="9" max="16384" width="8.64453125" style="226"/>
  </cols>
  <sheetData>
    <row r="2" spans="2:9" x14ac:dyDescent="0.5">
      <c r="B2" s="7" t="s">
        <v>787</v>
      </c>
    </row>
    <row r="3" spans="2:9" ht="9" customHeight="1" x14ac:dyDescent="0.6">
      <c r="B3" s="91"/>
    </row>
    <row r="4" spans="2:9" ht="15" customHeight="1" x14ac:dyDescent="0.5">
      <c r="B4" s="334" t="s">
        <v>804</v>
      </c>
      <c r="C4" s="335"/>
      <c r="D4" s="335"/>
      <c r="E4" s="335"/>
      <c r="F4" s="335"/>
      <c r="G4" s="335"/>
      <c r="H4" s="336"/>
      <c r="I4" s="9" t="s">
        <v>67</v>
      </c>
    </row>
    <row r="5" spans="2:9" ht="27" customHeight="1" x14ac:dyDescent="0.5">
      <c r="B5" s="337"/>
      <c r="C5" s="338"/>
      <c r="D5" s="338"/>
      <c r="E5" s="338"/>
      <c r="F5" s="338"/>
      <c r="G5" s="338"/>
      <c r="H5" s="339"/>
      <c r="I5" s="239"/>
    </row>
    <row r="6" spans="2:9" ht="15" customHeight="1" x14ac:dyDescent="0.5">
      <c r="B6" s="92"/>
    </row>
    <row r="8" spans="2:9" x14ac:dyDescent="0.5">
      <c r="B8" s="284"/>
      <c r="C8" s="123"/>
      <c r="D8" s="282" t="s">
        <v>68</v>
      </c>
      <c r="E8" s="282" t="s">
        <v>69</v>
      </c>
      <c r="F8" s="282" t="s">
        <v>70</v>
      </c>
      <c r="G8" s="282" t="s">
        <v>71</v>
      </c>
      <c r="H8" s="282" t="s">
        <v>72</v>
      </c>
    </row>
    <row r="9" spans="2:9" x14ac:dyDescent="0.5">
      <c r="B9" s="124"/>
      <c r="C9" s="125"/>
      <c r="D9" s="179">
        <v>44377</v>
      </c>
      <c r="E9" s="179">
        <v>44286</v>
      </c>
      <c r="F9" s="179">
        <v>44196</v>
      </c>
      <c r="G9" s="179">
        <v>44104</v>
      </c>
      <c r="H9" s="179">
        <v>44012</v>
      </c>
    </row>
    <row r="10" spans="2:9" x14ac:dyDescent="0.5">
      <c r="B10" s="126"/>
      <c r="C10" s="325" t="s">
        <v>121</v>
      </c>
      <c r="D10" s="326"/>
      <c r="E10" s="326"/>
      <c r="F10" s="326"/>
      <c r="G10" s="326"/>
      <c r="H10" s="329"/>
    </row>
    <row r="11" spans="2:9" x14ac:dyDescent="0.5">
      <c r="B11" s="127">
        <v>1</v>
      </c>
      <c r="C11" s="128" t="s">
        <v>122</v>
      </c>
      <c r="D11" s="180">
        <v>186234</v>
      </c>
      <c r="E11" s="180">
        <v>183589</v>
      </c>
      <c r="F11" s="180">
        <v>187869</v>
      </c>
      <c r="G11" s="180">
        <v>182631</v>
      </c>
      <c r="H11" s="180">
        <v>179350</v>
      </c>
    </row>
    <row r="12" spans="2:9" s="283" customFormat="1" ht="20.7" x14ac:dyDescent="0.5">
      <c r="B12" s="127">
        <v>2</v>
      </c>
      <c r="C12" s="128" t="s">
        <v>788</v>
      </c>
      <c r="D12" s="180">
        <v>182535</v>
      </c>
      <c r="E12" s="180">
        <v>179736</v>
      </c>
      <c r="F12" s="180">
        <v>182705</v>
      </c>
      <c r="G12" s="180">
        <v>178543</v>
      </c>
      <c r="H12" s="180">
        <v>175539</v>
      </c>
    </row>
    <row r="13" spans="2:9" x14ac:dyDescent="0.5">
      <c r="B13" s="127">
        <v>3</v>
      </c>
      <c r="C13" s="128" t="s">
        <v>123</v>
      </c>
      <c r="D13" s="180">
        <v>186234</v>
      </c>
      <c r="E13" s="180">
        <v>183589</v>
      </c>
      <c r="F13" s="180">
        <v>187869</v>
      </c>
      <c r="G13" s="180">
        <v>182631</v>
      </c>
      <c r="H13" s="180">
        <v>179350</v>
      </c>
    </row>
    <row r="14" spans="2:9" s="283" customFormat="1" ht="20.7" x14ac:dyDescent="0.5">
      <c r="B14" s="127">
        <v>4</v>
      </c>
      <c r="C14" s="128" t="s">
        <v>789</v>
      </c>
      <c r="D14" s="180">
        <v>182535</v>
      </c>
      <c r="E14" s="180">
        <v>179736</v>
      </c>
      <c r="F14" s="180">
        <v>182705</v>
      </c>
      <c r="G14" s="180">
        <v>178543</v>
      </c>
      <c r="H14" s="180">
        <v>175539</v>
      </c>
    </row>
    <row r="15" spans="2:9" s="283" customFormat="1" x14ac:dyDescent="0.5">
      <c r="B15" s="127">
        <v>5</v>
      </c>
      <c r="C15" s="128" t="s">
        <v>124</v>
      </c>
      <c r="D15" s="180">
        <v>211531</v>
      </c>
      <c r="E15" s="180">
        <v>208848</v>
      </c>
      <c r="F15" s="180">
        <v>215063</v>
      </c>
      <c r="G15" s="180">
        <v>209429</v>
      </c>
      <c r="H15" s="180">
        <v>205184</v>
      </c>
    </row>
    <row r="16" spans="2:9" ht="20.7" x14ac:dyDescent="0.5">
      <c r="B16" s="127">
        <v>6</v>
      </c>
      <c r="C16" s="128" t="s">
        <v>801</v>
      </c>
      <c r="D16" s="180">
        <v>207832</v>
      </c>
      <c r="E16" s="180">
        <v>204995</v>
      </c>
      <c r="F16" s="180">
        <v>209899</v>
      </c>
      <c r="G16" s="180">
        <v>205341</v>
      </c>
      <c r="H16" s="180">
        <v>201373</v>
      </c>
    </row>
    <row r="17" spans="2:8" x14ac:dyDescent="0.5">
      <c r="B17" s="129"/>
      <c r="C17" s="327" t="s">
        <v>790</v>
      </c>
      <c r="D17" s="328"/>
      <c r="E17" s="328"/>
      <c r="F17" s="328"/>
      <c r="G17" s="328"/>
      <c r="H17" s="330"/>
    </row>
    <row r="18" spans="2:8" x14ac:dyDescent="0.5">
      <c r="B18" s="127">
        <v>7</v>
      </c>
      <c r="C18" s="128" t="s">
        <v>199</v>
      </c>
      <c r="D18" s="180">
        <v>924375</v>
      </c>
      <c r="E18" s="180">
        <v>954712</v>
      </c>
      <c r="F18" s="180">
        <v>933521</v>
      </c>
      <c r="G18" s="180">
        <v>942339</v>
      </c>
      <c r="H18" s="180">
        <v>923133</v>
      </c>
    </row>
    <row r="19" spans="2:8" s="283" customFormat="1" ht="20.7" x14ac:dyDescent="0.5">
      <c r="B19" s="127">
        <v>8</v>
      </c>
      <c r="C19" s="128" t="s">
        <v>791</v>
      </c>
      <c r="D19" s="180">
        <v>920599</v>
      </c>
      <c r="E19" s="180">
        <v>951187</v>
      </c>
      <c r="F19" s="180">
        <v>928736</v>
      </c>
      <c r="G19" s="180">
        <v>938504</v>
      </c>
      <c r="H19" s="180">
        <v>919506</v>
      </c>
    </row>
    <row r="20" spans="2:8" x14ac:dyDescent="0.5">
      <c r="B20" s="129"/>
      <c r="C20" s="331" t="s">
        <v>792</v>
      </c>
      <c r="D20" s="332"/>
      <c r="E20" s="332"/>
      <c r="F20" s="332"/>
      <c r="G20" s="332"/>
      <c r="H20" s="333"/>
    </row>
    <row r="21" spans="2:8" x14ac:dyDescent="0.5">
      <c r="B21" s="127">
        <v>9</v>
      </c>
      <c r="C21" s="128" t="s">
        <v>793</v>
      </c>
      <c r="D21" s="181">
        <v>0.20150000000000001</v>
      </c>
      <c r="E21" s="181">
        <v>0.1923</v>
      </c>
      <c r="F21" s="181">
        <v>0.20119999999999999</v>
      </c>
      <c r="G21" s="181">
        <v>0.1938</v>
      </c>
      <c r="H21" s="181">
        <v>0.1943</v>
      </c>
    </row>
    <row r="22" spans="2:8" s="283" customFormat="1" ht="20.7" x14ac:dyDescent="0.5">
      <c r="B22" s="127">
        <v>10</v>
      </c>
      <c r="C22" s="128" t="s">
        <v>794</v>
      </c>
      <c r="D22" s="181">
        <v>0.1983</v>
      </c>
      <c r="E22" s="181">
        <v>0.189</v>
      </c>
      <c r="F22" s="181">
        <v>0.19670000000000001</v>
      </c>
      <c r="G22" s="181">
        <v>0.19020000000000001</v>
      </c>
      <c r="H22" s="181">
        <v>0.19089999999999999</v>
      </c>
    </row>
    <row r="23" spans="2:8" s="283" customFormat="1" x14ac:dyDescent="0.5">
      <c r="B23" s="127">
        <v>11</v>
      </c>
      <c r="C23" s="128" t="s">
        <v>795</v>
      </c>
      <c r="D23" s="181">
        <v>0.20150000000000001</v>
      </c>
      <c r="E23" s="181">
        <v>0.1923</v>
      </c>
      <c r="F23" s="181">
        <v>0.20119999999999999</v>
      </c>
      <c r="G23" s="181">
        <v>0.1938</v>
      </c>
      <c r="H23" s="181">
        <v>0.1943</v>
      </c>
    </row>
    <row r="24" spans="2:8" s="283" customFormat="1" ht="20.7" x14ac:dyDescent="0.5">
      <c r="B24" s="127">
        <v>12</v>
      </c>
      <c r="C24" s="128" t="s">
        <v>796</v>
      </c>
      <c r="D24" s="181">
        <v>0.1983</v>
      </c>
      <c r="E24" s="181">
        <v>0.189</v>
      </c>
      <c r="F24" s="181">
        <v>0.19670000000000001</v>
      </c>
      <c r="G24" s="181">
        <v>0.19020000000000001</v>
      </c>
      <c r="H24" s="181">
        <v>0.19089999999999999</v>
      </c>
    </row>
    <row r="25" spans="2:8" s="283" customFormat="1" x14ac:dyDescent="0.5">
      <c r="B25" s="127">
        <v>13</v>
      </c>
      <c r="C25" s="128" t="s">
        <v>797</v>
      </c>
      <c r="D25" s="181">
        <v>0.2288</v>
      </c>
      <c r="E25" s="181">
        <v>0.21879999999999999</v>
      </c>
      <c r="F25" s="181">
        <v>0.23039999999999999</v>
      </c>
      <c r="G25" s="181">
        <v>0.22220000000000001</v>
      </c>
      <c r="H25" s="181">
        <v>0.2223</v>
      </c>
    </row>
    <row r="26" spans="2:8" ht="20.7" x14ac:dyDescent="0.5">
      <c r="B26" s="127">
        <v>14</v>
      </c>
      <c r="C26" s="128" t="s">
        <v>798</v>
      </c>
      <c r="D26" s="181">
        <v>0.2258</v>
      </c>
      <c r="E26" s="181">
        <v>0.2155</v>
      </c>
      <c r="F26" s="181">
        <v>0.22600000000000001</v>
      </c>
      <c r="G26" s="181">
        <v>0.21879999999999999</v>
      </c>
      <c r="H26" s="181">
        <v>0.219</v>
      </c>
    </row>
    <row r="27" spans="2:8" x14ac:dyDescent="0.5">
      <c r="B27" s="129"/>
      <c r="C27" s="327" t="s">
        <v>154</v>
      </c>
      <c r="D27" s="328"/>
      <c r="E27" s="328"/>
      <c r="F27" s="328"/>
      <c r="G27" s="328"/>
      <c r="H27" s="330"/>
    </row>
    <row r="28" spans="2:8" x14ac:dyDescent="0.5">
      <c r="B28" s="127">
        <v>15</v>
      </c>
      <c r="C28" s="131" t="s">
        <v>799</v>
      </c>
      <c r="D28" s="180">
        <v>1499909</v>
      </c>
      <c r="E28" s="180">
        <v>1453232</v>
      </c>
      <c r="F28" s="180">
        <v>1384796</v>
      </c>
      <c r="G28" s="180">
        <v>1366265</v>
      </c>
      <c r="H28" s="180">
        <v>1340284</v>
      </c>
    </row>
    <row r="29" spans="2:8" s="283" customFormat="1" x14ac:dyDescent="0.5">
      <c r="B29" s="127">
        <v>16</v>
      </c>
      <c r="C29" s="285" t="s">
        <v>154</v>
      </c>
      <c r="D29" s="181">
        <v>0.1242</v>
      </c>
      <c r="E29" s="181">
        <v>0.1263</v>
      </c>
      <c r="F29" s="181">
        <v>0.13569999999999999</v>
      </c>
      <c r="G29" s="181">
        <v>0.13370000000000001</v>
      </c>
      <c r="H29" s="181">
        <v>0.1338</v>
      </c>
    </row>
    <row r="30" spans="2:8" ht="20.7" x14ac:dyDescent="0.5">
      <c r="B30" s="281">
        <v>17</v>
      </c>
      <c r="C30" s="285" t="s">
        <v>800</v>
      </c>
      <c r="D30" s="181">
        <v>0.1217</v>
      </c>
      <c r="E30" s="181">
        <v>0.1237</v>
      </c>
      <c r="F30" s="181">
        <v>0.13189999999999999</v>
      </c>
      <c r="G30" s="181">
        <v>0.13070000000000001</v>
      </c>
      <c r="H30" s="181">
        <v>0.13100000000000001</v>
      </c>
    </row>
  </sheetData>
  <mergeCells count="5">
    <mergeCell ref="C10:H10"/>
    <mergeCell ref="C17:H17"/>
    <mergeCell ref="C20:H20"/>
    <mergeCell ref="C27:H27"/>
    <mergeCell ref="B4:H5"/>
  </mergeCells>
  <hyperlinks>
    <hyperlink ref="I4" location="Index!A1" display="Back to index" xr:uid="{5AFC65EB-3C1A-40CB-A99A-459988D0D50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2238-C8D8-460D-9439-C74A8A2A94E6}">
  <dimension ref="B2:F127"/>
  <sheetViews>
    <sheetView showGridLines="0" zoomScaleNormal="100" workbookViewId="0"/>
  </sheetViews>
  <sheetFormatPr defaultColWidth="8.64453125" defaultRowHeight="10.35" x14ac:dyDescent="0.35"/>
  <cols>
    <col min="1" max="1" width="8.64453125" style="239"/>
    <col min="2" max="2" width="7" style="239" bestFit="1" customWidth="1"/>
    <col min="3" max="4" width="26.64453125" style="239" customWidth="1"/>
    <col min="5" max="5" width="42.3515625" style="61" customWidth="1"/>
    <col min="6" max="16384" width="8.64453125" style="239"/>
  </cols>
  <sheetData>
    <row r="2" spans="2:6" ht="12.7" x14ac:dyDescent="0.4">
      <c r="B2" s="7" t="s">
        <v>786</v>
      </c>
    </row>
    <row r="4" spans="2:6" ht="13.7" x14ac:dyDescent="0.4">
      <c r="B4" s="319" t="s">
        <v>784</v>
      </c>
      <c r="C4" s="320"/>
      <c r="D4" s="320"/>
      <c r="E4" s="320"/>
      <c r="F4" s="9" t="s">
        <v>67</v>
      </c>
    </row>
    <row r="5" spans="2:6" x14ac:dyDescent="0.35">
      <c r="B5" s="321"/>
      <c r="C5" s="322"/>
      <c r="D5" s="322"/>
      <c r="E5" s="322"/>
    </row>
    <row r="8" spans="2:6" ht="20.7" x14ac:dyDescent="0.35">
      <c r="B8" s="348"/>
      <c r="C8" s="348"/>
      <c r="D8" s="288"/>
      <c r="E8" s="273" t="s">
        <v>660</v>
      </c>
    </row>
    <row r="9" spans="2:6" x14ac:dyDescent="0.35">
      <c r="B9" s="343" t="s">
        <v>661</v>
      </c>
      <c r="C9" s="344"/>
      <c r="D9" s="344"/>
      <c r="E9" s="345"/>
    </row>
    <row r="10" spans="2:6" ht="20.7" x14ac:dyDescent="0.35">
      <c r="B10" s="268">
        <v>1</v>
      </c>
      <c r="C10" s="270" t="s">
        <v>662</v>
      </c>
      <c r="D10" s="180">
        <v>65000</v>
      </c>
      <c r="E10" s="274" t="s">
        <v>663</v>
      </c>
    </row>
    <row r="11" spans="2:6" x14ac:dyDescent="0.35">
      <c r="B11" s="269"/>
      <c r="C11" s="130" t="s">
        <v>664</v>
      </c>
      <c r="D11" s="287"/>
      <c r="E11" s="275"/>
    </row>
    <row r="12" spans="2:6" x14ac:dyDescent="0.35">
      <c r="B12" s="269"/>
      <c r="C12" s="130" t="s">
        <v>665</v>
      </c>
      <c r="D12" s="287"/>
      <c r="E12" s="275"/>
    </row>
    <row r="13" spans="2:6" x14ac:dyDescent="0.35">
      <c r="B13" s="269"/>
      <c r="C13" s="130" t="s">
        <v>666</v>
      </c>
      <c r="D13" s="287"/>
      <c r="E13" s="275"/>
    </row>
    <row r="14" spans="2:6" x14ac:dyDescent="0.35">
      <c r="B14" s="269">
        <v>2</v>
      </c>
      <c r="C14" s="130" t="s">
        <v>667</v>
      </c>
      <c r="D14" s="180">
        <f>119535-D19*2</f>
        <v>110993</v>
      </c>
      <c r="E14" s="275"/>
    </row>
    <row r="15" spans="2:6" ht="20.7" x14ac:dyDescent="0.35">
      <c r="B15" s="269">
        <v>3</v>
      </c>
      <c r="C15" s="130" t="s">
        <v>668</v>
      </c>
      <c r="D15" s="180">
        <v>5401</v>
      </c>
      <c r="E15" s="275"/>
    </row>
    <row r="16" spans="2:6" x14ac:dyDescent="0.35">
      <c r="B16" s="269" t="s">
        <v>669</v>
      </c>
      <c r="C16" s="130" t="s">
        <v>670</v>
      </c>
      <c r="D16" s="287"/>
      <c r="E16" s="275"/>
    </row>
    <row r="17" spans="2:5" ht="41.35" x14ac:dyDescent="0.35">
      <c r="B17" s="269">
        <v>4</v>
      </c>
      <c r="C17" s="130" t="s">
        <v>671</v>
      </c>
      <c r="D17" s="287"/>
      <c r="E17" s="275"/>
    </row>
    <row r="18" spans="2:5" ht="20.7" x14ac:dyDescent="0.35">
      <c r="B18" s="269">
        <v>5</v>
      </c>
      <c r="C18" s="130" t="s">
        <v>672</v>
      </c>
      <c r="D18" s="180">
        <v>419</v>
      </c>
      <c r="E18" s="275"/>
    </row>
    <row r="19" spans="2:5" ht="31" x14ac:dyDescent="0.35">
      <c r="B19" s="269" t="s">
        <v>523</v>
      </c>
      <c r="C19" s="130" t="s">
        <v>673</v>
      </c>
      <c r="D19" s="180">
        <v>4271</v>
      </c>
      <c r="E19" s="275"/>
    </row>
    <row r="20" spans="2:5" ht="20.7" x14ac:dyDescent="0.35">
      <c r="B20" s="267">
        <v>6</v>
      </c>
      <c r="C20" s="271" t="s">
        <v>674</v>
      </c>
      <c r="D20" s="289">
        <f>+D10+D14+D15+D16+D17+D18+D19</f>
        <v>186084</v>
      </c>
      <c r="E20" s="275"/>
    </row>
    <row r="21" spans="2:5" x14ac:dyDescent="0.35">
      <c r="B21" s="343" t="s">
        <v>675</v>
      </c>
      <c r="C21" s="344"/>
      <c r="D21" s="344"/>
      <c r="E21" s="345"/>
    </row>
    <row r="22" spans="2:5" ht="20.7" x14ac:dyDescent="0.35">
      <c r="B22" s="269">
        <v>7</v>
      </c>
      <c r="C22" s="130" t="s">
        <v>676</v>
      </c>
      <c r="D22" s="287"/>
      <c r="E22" s="275"/>
    </row>
    <row r="23" spans="2:5" ht="20.7" x14ac:dyDescent="0.35">
      <c r="B23" s="269">
        <v>8</v>
      </c>
      <c r="C23" s="130" t="s">
        <v>677</v>
      </c>
      <c r="D23" s="180">
        <v>-3307</v>
      </c>
      <c r="E23" s="276" t="s">
        <v>678</v>
      </c>
    </row>
    <row r="24" spans="2:5" x14ac:dyDescent="0.35">
      <c r="B24" s="269">
        <v>9</v>
      </c>
      <c r="C24" s="130" t="s">
        <v>679</v>
      </c>
      <c r="D24" s="287"/>
      <c r="E24" s="277"/>
    </row>
    <row r="25" spans="2:5" ht="51.7" x14ac:dyDescent="0.35">
      <c r="B25" s="269">
        <v>10</v>
      </c>
      <c r="C25" s="130" t="s">
        <v>680</v>
      </c>
      <c r="D25" s="180">
        <v>-1200</v>
      </c>
      <c r="E25" s="275"/>
    </row>
    <row r="26" spans="2:5" ht="41.35" x14ac:dyDescent="0.35">
      <c r="B26" s="269">
        <v>11</v>
      </c>
      <c r="C26" s="130" t="s">
        <v>681</v>
      </c>
      <c r="D26" s="180">
        <v>958</v>
      </c>
      <c r="E26" s="275"/>
    </row>
    <row r="27" spans="2:5" ht="20.7" x14ac:dyDescent="0.35">
      <c r="B27" s="269">
        <v>12</v>
      </c>
      <c r="C27" s="130" t="s">
        <v>682</v>
      </c>
      <c r="D27" s="287"/>
      <c r="E27" s="275"/>
    </row>
    <row r="28" spans="2:5" ht="20.7" x14ac:dyDescent="0.35">
      <c r="B28" s="269">
        <v>13</v>
      </c>
      <c r="C28" s="130" t="s">
        <v>683</v>
      </c>
      <c r="D28" s="287"/>
      <c r="E28" s="275"/>
    </row>
    <row r="29" spans="2:5" ht="31" x14ac:dyDescent="0.35">
      <c r="B29" s="269">
        <v>14</v>
      </c>
      <c r="C29" s="130" t="s">
        <v>684</v>
      </c>
      <c r="D29" s="287"/>
      <c r="E29" s="275"/>
    </row>
    <row r="30" spans="2:5" ht="20.7" x14ac:dyDescent="0.35">
      <c r="B30" s="269">
        <v>15</v>
      </c>
      <c r="C30" s="130" t="s">
        <v>685</v>
      </c>
      <c r="D30" s="287"/>
      <c r="E30" s="275"/>
    </row>
    <row r="31" spans="2:5" ht="31" x14ac:dyDescent="0.35">
      <c r="B31" s="269">
        <v>16</v>
      </c>
      <c r="C31" s="130" t="s">
        <v>686</v>
      </c>
      <c r="D31" s="287"/>
      <c r="E31" s="277"/>
    </row>
    <row r="32" spans="2:5" ht="72.349999999999994" x14ac:dyDescent="0.35">
      <c r="B32" s="269">
        <v>17</v>
      </c>
      <c r="C32" s="130" t="s">
        <v>687</v>
      </c>
      <c r="D32" s="287"/>
      <c r="E32" s="275"/>
    </row>
    <row r="33" spans="2:5" ht="72.349999999999994" x14ac:dyDescent="0.35">
      <c r="B33" s="269">
        <v>18</v>
      </c>
      <c r="C33" s="130" t="s">
        <v>688</v>
      </c>
      <c r="D33" s="287"/>
      <c r="E33" s="275"/>
    </row>
    <row r="34" spans="2:5" ht="72.349999999999994" x14ac:dyDescent="0.35">
      <c r="B34" s="269">
        <v>19</v>
      </c>
      <c r="C34" s="130" t="s">
        <v>689</v>
      </c>
      <c r="D34" s="287"/>
      <c r="E34" s="275"/>
    </row>
    <row r="35" spans="2:5" x14ac:dyDescent="0.35">
      <c r="B35" s="269">
        <v>20</v>
      </c>
      <c r="C35" s="130" t="s">
        <v>679</v>
      </c>
      <c r="D35" s="287"/>
      <c r="E35" s="277"/>
    </row>
    <row r="36" spans="2:5" ht="41.35" x14ac:dyDescent="0.35">
      <c r="B36" s="269" t="s">
        <v>498</v>
      </c>
      <c r="C36" s="130" t="s">
        <v>690</v>
      </c>
      <c r="D36" s="287"/>
      <c r="E36" s="278"/>
    </row>
    <row r="37" spans="2:5" ht="20.7" x14ac:dyDescent="0.35">
      <c r="B37" s="269" t="s">
        <v>499</v>
      </c>
      <c r="C37" s="130" t="s">
        <v>691</v>
      </c>
      <c r="D37" s="287"/>
      <c r="E37" s="275"/>
    </row>
    <row r="38" spans="2:5" ht="20.7" x14ac:dyDescent="0.35">
      <c r="B38" s="269" t="s">
        <v>692</v>
      </c>
      <c r="C38" s="130" t="s">
        <v>693</v>
      </c>
      <c r="D38" s="287"/>
      <c r="E38" s="275"/>
    </row>
    <row r="39" spans="2:5" ht="20.7" x14ac:dyDescent="0.35">
      <c r="B39" s="269" t="s">
        <v>694</v>
      </c>
      <c r="C39" s="130" t="s">
        <v>695</v>
      </c>
      <c r="D39" s="287"/>
      <c r="E39" s="275"/>
    </row>
    <row r="40" spans="2:5" ht="51.7" x14ac:dyDescent="0.35">
      <c r="B40" s="269">
        <v>21</v>
      </c>
      <c r="C40" s="130" t="s">
        <v>696</v>
      </c>
      <c r="D40" s="287"/>
      <c r="E40" s="275"/>
    </row>
    <row r="41" spans="2:5" ht="20.7" x14ac:dyDescent="0.35">
      <c r="B41" s="269">
        <v>22</v>
      </c>
      <c r="C41" s="130" t="s">
        <v>697</v>
      </c>
      <c r="D41" s="287"/>
      <c r="E41" s="275"/>
    </row>
    <row r="42" spans="2:5" ht="51.7" x14ac:dyDescent="0.35">
      <c r="B42" s="269">
        <v>23</v>
      </c>
      <c r="C42" s="130" t="s">
        <v>698</v>
      </c>
      <c r="D42" s="287"/>
      <c r="E42" s="277"/>
    </row>
    <row r="43" spans="2:5" x14ac:dyDescent="0.35">
      <c r="B43" s="269">
        <v>24</v>
      </c>
      <c r="C43" s="130" t="s">
        <v>679</v>
      </c>
      <c r="D43" s="287"/>
      <c r="E43" s="277"/>
    </row>
    <row r="44" spans="2:5" ht="20.7" x14ac:dyDescent="0.35">
      <c r="B44" s="269">
        <v>25</v>
      </c>
      <c r="C44" s="130" t="s">
        <v>699</v>
      </c>
      <c r="D44" s="287"/>
      <c r="E44" s="275"/>
    </row>
    <row r="45" spans="2:5" ht="20.7" x14ac:dyDescent="0.35">
      <c r="B45" s="269" t="s">
        <v>700</v>
      </c>
      <c r="C45" s="130" t="s">
        <v>701</v>
      </c>
      <c r="D45" s="287"/>
      <c r="E45" s="275"/>
    </row>
    <row r="46" spans="2:5" ht="72.349999999999994" x14ac:dyDescent="0.35">
      <c r="B46" s="269" t="s">
        <v>702</v>
      </c>
      <c r="C46" s="130" t="s">
        <v>703</v>
      </c>
      <c r="D46" s="287"/>
      <c r="E46" s="279"/>
    </row>
    <row r="47" spans="2:5" x14ac:dyDescent="0.35">
      <c r="B47" s="269">
        <v>26</v>
      </c>
      <c r="C47" s="130" t="s">
        <v>679</v>
      </c>
      <c r="D47" s="287"/>
      <c r="E47" s="278"/>
    </row>
    <row r="48" spans="2:5" ht="31" x14ac:dyDescent="0.35">
      <c r="B48" s="269">
        <v>27</v>
      </c>
      <c r="C48" s="130" t="s">
        <v>704</v>
      </c>
      <c r="D48" s="287"/>
      <c r="E48" s="275"/>
    </row>
    <row r="49" spans="2:5" ht="31" x14ac:dyDescent="0.35">
      <c r="B49" s="269" t="s">
        <v>705</v>
      </c>
      <c r="C49" s="130" t="s">
        <v>782</v>
      </c>
      <c r="D49" s="180">
        <v>3699</v>
      </c>
      <c r="E49" s="275"/>
    </row>
    <row r="50" spans="2:5" ht="20.7" x14ac:dyDescent="0.35">
      <c r="B50" s="269">
        <v>28</v>
      </c>
      <c r="C50" s="271" t="s">
        <v>706</v>
      </c>
      <c r="D50" s="290">
        <f>+D23+D25+D26+D49</f>
        <v>150</v>
      </c>
      <c r="E50" s="275"/>
    </row>
    <row r="51" spans="2:5" x14ac:dyDescent="0.35">
      <c r="B51" s="269">
        <v>29</v>
      </c>
      <c r="C51" s="271" t="s">
        <v>707</v>
      </c>
      <c r="D51" s="290">
        <f>+D50+D20</f>
        <v>186234</v>
      </c>
      <c r="E51" s="275"/>
    </row>
    <row r="52" spans="2:5" x14ac:dyDescent="0.35">
      <c r="B52" s="343" t="s">
        <v>708</v>
      </c>
      <c r="C52" s="344"/>
      <c r="D52" s="344"/>
      <c r="E52" s="345"/>
    </row>
    <row r="53" spans="2:5" ht="20.7" x14ac:dyDescent="0.35">
      <c r="B53" s="269">
        <v>30</v>
      </c>
      <c r="C53" s="130" t="s">
        <v>662</v>
      </c>
      <c r="D53" s="287"/>
      <c r="E53" s="274" t="s">
        <v>709</v>
      </c>
    </row>
    <row r="54" spans="2:5" ht="20.7" x14ac:dyDescent="0.35">
      <c r="B54" s="269">
        <v>31</v>
      </c>
      <c r="C54" s="130" t="s">
        <v>710</v>
      </c>
      <c r="D54" s="287"/>
      <c r="E54" s="278"/>
    </row>
    <row r="55" spans="2:5" ht="20.7" x14ac:dyDescent="0.35">
      <c r="B55" s="269">
        <v>32</v>
      </c>
      <c r="C55" s="130" t="s">
        <v>711</v>
      </c>
      <c r="D55" s="287"/>
      <c r="E55" s="278"/>
    </row>
    <row r="56" spans="2:5" ht="51.7" x14ac:dyDescent="0.35">
      <c r="B56" s="269">
        <v>33</v>
      </c>
      <c r="C56" s="130" t="s">
        <v>712</v>
      </c>
      <c r="D56" s="287"/>
      <c r="E56" s="275"/>
    </row>
    <row r="57" spans="2:5" ht="31" x14ac:dyDescent="0.35">
      <c r="B57" s="269" t="s">
        <v>713</v>
      </c>
      <c r="C57" s="130" t="s">
        <v>714</v>
      </c>
      <c r="D57" s="287"/>
      <c r="E57" s="275"/>
    </row>
    <row r="58" spans="2:5" ht="31" x14ac:dyDescent="0.35">
      <c r="B58" s="269" t="s">
        <v>715</v>
      </c>
      <c r="C58" s="130" t="s">
        <v>716</v>
      </c>
      <c r="D58" s="287"/>
      <c r="E58" s="275"/>
    </row>
    <row r="59" spans="2:5" ht="51.7" x14ac:dyDescent="0.35">
      <c r="B59" s="269">
        <v>34</v>
      </c>
      <c r="C59" s="130" t="s">
        <v>717</v>
      </c>
      <c r="D59" s="287"/>
      <c r="E59" s="275"/>
    </row>
    <row r="60" spans="2:5" ht="20.7" x14ac:dyDescent="0.35">
      <c r="B60" s="269">
        <v>35</v>
      </c>
      <c r="C60" s="130" t="s">
        <v>718</v>
      </c>
      <c r="D60" s="287"/>
      <c r="E60" s="275"/>
    </row>
    <row r="61" spans="2:5" ht="20.7" x14ac:dyDescent="0.35">
      <c r="B61" s="267">
        <v>36</v>
      </c>
      <c r="C61" s="271" t="s">
        <v>719</v>
      </c>
      <c r="D61" s="267">
        <v>0</v>
      </c>
      <c r="E61" s="275"/>
    </row>
    <row r="62" spans="2:5" x14ac:dyDescent="0.35">
      <c r="B62" s="343" t="s">
        <v>720</v>
      </c>
      <c r="C62" s="344"/>
      <c r="D62" s="344"/>
      <c r="E62" s="345"/>
    </row>
    <row r="63" spans="2:5" ht="31" x14ac:dyDescent="0.35">
      <c r="B63" s="269">
        <v>37</v>
      </c>
      <c r="C63" s="130" t="s">
        <v>721</v>
      </c>
      <c r="D63" s="287"/>
      <c r="E63" s="278"/>
    </row>
    <row r="64" spans="2:5" ht="72.349999999999994" x14ac:dyDescent="0.35">
      <c r="B64" s="269">
        <v>38</v>
      </c>
      <c r="C64" s="130" t="s">
        <v>722</v>
      </c>
      <c r="D64" s="287"/>
      <c r="E64" s="275"/>
    </row>
    <row r="65" spans="2:5" ht="72.349999999999994" x14ac:dyDescent="0.35">
      <c r="B65" s="269">
        <v>39</v>
      </c>
      <c r="C65" s="130" t="s">
        <v>723</v>
      </c>
      <c r="D65" s="287"/>
      <c r="E65" s="275"/>
    </row>
    <row r="66" spans="2:5" ht="62" x14ac:dyDescent="0.35">
      <c r="B66" s="269">
        <v>40</v>
      </c>
      <c r="C66" s="130" t="s">
        <v>724</v>
      </c>
      <c r="D66" s="287"/>
      <c r="E66" s="275"/>
    </row>
    <row r="67" spans="2:5" x14ac:dyDescent="0.35">
      <c r="B67" s="269">
        <v>41</v>
      </c>
      <c r="C67" s="130" t="s">
        <v>679</v>
      </c>
      <c r="D67" s="287"/>
      <c r="E67" s="275"/>
    </row>
    <row r="68" spans="2:5" ht="31" x14ac:dyDescent="0.35">
      <c r="B68" s="269">
        <v>42</v>
      </c>
      <c r="C68" s="130" t="s">
        <v>725</v>
      </c>
      <c r="D68" s="287"/>
      <c r="E68" s="275"/>
    </row>
    <row r="69" spans="2:5" ht="20.7" x14ac:dyDescent="0.35">
      <c r="B69" s="269" t="s">
        <v>726</v>
      </c>
      <c r="C69" s="130" t="s">
        <v>727</v>
      </c>
      <c r="D69" s="287"/>
      <c r="E69" s="275"/>
    </row>
    <row r="70" spans="2:5" ht="20.7" x14ac:dyDescent="0.35">
      <c r="B70" s="267">
        <v>43</v>
      </c>
      <c r="C70" s="271" t="s">
        <v>728</v>
      </c>
      <c r="D70" s="271"/>
      <c r="E70" s="275"/>
    </row>
    <row r="71" spans="2:5" x14ac:dyDescent="0.35">
      <c r="B71" s="267">
        <v>44</v>
      </c>
      <c r="C71" s="271" t="s">
        <v>729</v>
      </c>
      <c r="D71" s="267">
        <f>+D61</f>
        <v>0</v>
      </c>
      <c r="E71" s="278"/>
    </row>
    <row r="72" spans="2:5" x14ac:dyDescent="0.35">
      <c r="B72" s="267">
        <v>45</v>
      </c>
      <c r="C72" s="271" t="s">
        <v>730</v>
      </c>
      <c r="D72" s="290">
        <f>+D61+D20</f>
        <v>186084</v>
      </c>
      <c r="E72" s="278"/>
    </row>
    <row r="73" spans="2:5" x14ac:dyDescent="0.35">
      <c r="B73" s="343" t="s">
        <v>731</v>
      </c>
      <c r="C73" s="344"/>
      <c r="D73" s="344"/>
      <c r="E73" s="345"/>
    </row>
    <row r="74" spans="2:5" ht="20.7" x14ac:dyDescent="0.35">
      <c r="B74" s="269">
        <v>46</v>
      </c>
      <c r="C74" s="130" t="s">
        <v>732</v>
      </c>
      <c r="D74" s="309">
        <v>25297</v>
      </c>
      <c r="E74" s="275"/>
    </row>
    <row r="75" spans="2:5" ht="51.7" x14ac:dyDescent="0.35">
      <c r="B75" s="269">
        <v>47</v>
      </c>
      <c r="C75" s="130" t="s">
        <v>733</v>
      </c>
      <c r="D75" s="287"/>
      <c r="E75" s="278"/>
    </row>
    <row r="76" spans="2:5" ht="31" x14ac:dyDescent="0.35">
      <c r="B76" s="269" t="s">
        <v>734</v>
      </c>
      <c r="C76" s="130" t="s">
        <v>735</v>
      </c>
      <c r="D76" s="180"/>
      <c r="E76" s="278"/>
    </row>
    <row r="77" spans="2:5" ht="31" x14ac:dyDescent="0.35">
      <c r="B77" s="269" t="s">
        <v>736</v>
      </c>
      <c r="C77" s="130" t="s">
        <v>737</v>
      </c>
      <c r="D77" s="287"/>
      <c r="E77" s="278"/>
    </row>
    <row r="78" spans="2:5" ht="62" x14ac:dyDescent="0.35">
      <c r="B78" s="269">
        <v>48</v>
      </c>
      <c r="C78" s="130" t="s">
        <v>738</v>
      </c>
      <c r="D78" s="287"/>
      <c r="E78" s="275"/>
    </row>
    <row r="79" spans="2:5" ht="20.7" x14ac:dyDescent="0.35">
      <c r="B79" s="269">
        <v>49</v>
      </c>
      <c r="C79" s="130" t="s">
        <v>739</v>
      </c>
      <c r="D79" s="287"/>
      <c r="E79" s="275"/>
    </row>
    <row r="80" spans="2:5" x14ac:dyDescent="0.35">
      <c r="B80" s="269">
        <v>50</v>
      </c>
      <c r="C80" s="130" t="s">
        <v>740</v>
      </c>
      <c r="D80" s="287"/>
      <c r="E80" s="275"/>
    </row>
    <row r="81" spans="2:5" ht="20.7" x14ac:dyDescent="0.35">
      <c r="B81" s="267">
        <v>51</v>
      </c>
      <c r="C81" s="271" t="s">
        <v>741</v>
      </c>
      <c r="D81" s="290">
        <f>+D74</f>
        <v>25297</v>
      </c>
      <c r="E81" s="275"/>
    </row>
    <row r="82" spans="2:5" x14ac:dyDescent="0.35">
      <c r="B82" s="343" t="s">
        <v>742</v>
      </c>
      <c r="C82" s="344"/>
      <c r="D82" s="344"/>
      <c r="E82" s="345"/>
    </row>
    <row r="83" spans="2:5" ht="31" x14ac:dyDescent="0.35">
      <c r="B83" s="269">
        <v>52</v>
      </c>
      <c r="C83" s="130" t="s">
        <v>743</v>
      </c>
      <c r="D83" s="287"/>
      <c r="E83" s="275"/>
    </row>
    <row r="84" spans="2:5" ht="72.349999999999994" x14ac:dyDescent="0.35">
      <c r="B84" s="269">
        <v>53</v>
      </c>
      <c r="C84" s="130" t="s">
        <v>744</v>
      </c>
      <c r="D84" s="287"/>
      <c r="E84" s="275"/>
    </row>
    <row r="85" spans="2:5" ht="72.349999999999994" x14ac:dyDescent="0.35">
      <c r="B85" s="269">
        <v>54</v>
      </c>
      <c r="C85" s="130" t="s">
        <v>745</v>
      </c>
      <c r="D85" s="287"/>
      <c r="E85" s="275"/>
    </row>
    <row r="86" spans="2:5" x14ac:dyDescent="0.35">
      <c r="B86" s="269" t="s">
        <v>746</v>
      </c>
      <c r="C86" s="130" t="s">
        <v>679</v>
      </c>
      <c r="D86" s="287"/>
      <c r="E86" s="275"/>
    </row>
    <row r="87" spans="2:5" ht="72.349999999999994" x14ac:dyDescent="0.35">
      <c r="B87" s="269">
        <v>55</v>
      </c>
      <c r="C87" s="130" t="s">
        <v>747</v>
      </c>
      <c r="D87" s="287"/>
      <c r="E87" s="275"/>
    </row>
    <row r="88" spans="2:5" x14ac:dyDescent="0.35">
      <c r="B88" s="269">
        <v>56</v>
      </c>
      <c r="C88" s="130" t="s">
        <v>679</v>
      </c>
      <c r="D88" s="287"/>
      <c r="E88" s="277"/>
    </row>
    <row r="89" spans="2:5" ht="31" x14ac:dyDescent="0.35">
      <c r="B89" s="269" t="s">
        <v>783</v>
      </c>
      <c r="C89" s="163" t="s">
        <v>748</v>
      </c>
      <c r="D89" s="163"/>
      <c r="E89" s="275"/>
    </row>
    <row r="90" spans="2:5" ht="20.7" x14ac:dyDescent="0.35">
      <c r="B90" s="269" t="s">
        <v>749</v>
      </c>
      <c r="C90" s="163" t="s">
        <v>750</v>
      </c>
      <c r="D90" s="163"/>
      <c r="E90" s="275"/>
    </row>
    <row r="91" spans="2:5" ht="20.7" x14ac:dyDescent="0.35">
      <c r="B91" s="267">
        <v>57</v>
      </c>
      <c r="C91" s="272" t="s">
        <v>751</v>
      </c>
      <c r="D91" s="163"/>
      <c r="E91" s="280"/>
    </row>
    <row r="92" spans="2:5" x14ac:dyDescent="0.35">
      <c r="B92" s="267">
        <v>58</v>
      </c>
      <c r="C92" s="272" t="s">
        <v>752</v>
      </c>
      <c r="D92" s="309">
        <f>+D81</f>
        <v>25297</v>
      </c>
      <c r="E92" s="275"/>
    </row>
    <row r="93" spans="2:5" x14ac:dyDescent="0.35">
      <c r="B93" s="267">
        <v>59</v>
      </c>
      <c r="C93" s="272" t="s">
        <v>753</v>
      </c>
      <c r="D93" s="309">
        <f>+D92+D72</f>
        <v>211381</v>
      </c>
      <c r="E93" s="275"/>
    </row>
    <row r="94" spans="2:5" x14ac:dyDescent="0.35">
      <c r="B94" s="267">
        <v>60</v>
      </c>
      <c r="C94" s="272" t="s">
        <v>199</v>
      </c>
      <c r="D94" s="310">
        <v>924375</v>
      </c>
      <c r="E94" s="275"/>
    </row>
    <row r="95" spans="2:5" x14ac:dyDescent="0.35">
      <c r="B95" s="343" t="s">
        <v>754</v>
      </c>
      <c r="C95" s="344"/>
      <c r="D95" s="344"/>
      <c r="E95" s="345"/>
    </row>
    <row r="96" spans="2:5" ht="20.7" x14ac:dyDescent="0.35">
      <c r="B96" s="269">
        <v>61</v>
      </c>
      <c r="C96" s="130" t="s">
        <v>755</v>
      </c>
      <c r="D96" s="291">
        <v>0.20130791075050711</v>
      </c>
      <c r="E96" s="275"/>
    </row>
    <row r="97" spans="2:5" ht="20.7" x14ac:dyDescent="0.35">
      <c r="B97" s="269">
        <v>62</v>
      </c>
      <c r="C97" s="130" t="s">
        <v>756</v>
      </c>
      <c r="D97" s="291">
        <v>0.20130791075050711</v>
      </c>
      <c r="E97" s="275"/>
    </row>
    <row r="98" spans="2:5" ht="20.7" x14ac:dyDescent="0.35">
      <c r="B98" s="269">
        <v>63</v>
      </c>
      <c r="C98" s="130" t="s">
        <v>757</v>
      </c>
      <c r="D98" s="291">
        <v>0.22867450980392157</v>
      </c>
      <c r="E98" s="275"/>
    </row>
    <row r="99" spans="2:5" ht="103.35" x14ac:dyDescent="0.35">
      <c r="B99" s="269">
        <v>64</v>
      </c>
      <c r="C99" s="130" t="s">
        <v>758</v>
      </c>
      <c r="D99" s="291">
        <v>0.13206250000000003</v>
      </c>
      <c r="E99" s="275"/>
    </row>
    <row r="100" spans="2:5" ht="20.7" x14ac:dyDescent="0.35">
      <c r="B100" s="269">
        <v>65</v>
      </c>
      <c r="C100" s="130" t="s">
        <v>759</v>
      </c>
      <c r="D100" s="291">
        <v>2.5000000000000001E-2</v>
      </c>
      <c r="E100" s="275"/>
    </row>
    <row r="101" spans="2:5" ht="20.7" x14ac:dyDescent="0.35">
      <c r="B101" s="269">
        <v>66</v>
      </c>
      <c r="C101" s="130" t="s">
        <v>760</v>
      </c>
      <c r="D101" s="291">
        <v>0</v>
      </c>
      <c r="E101" s="275"/>
    </row>
    <row r="102" spans="2:5" ht="20.7" x14ac:dyDescent="0.35">
      <c r="B102" s="269">
        <v>67</v>
      </c>
      <c r="C102" s="130" t="s">
        <v>761</v>
      </c>
      <c r="D102" s="291">
        <v>2.8000000000000001E-2</v>
      </c>
      <c r="E102" s="275"/>
    </row>
    <row r="103" spans="2:5" ht="31" x14ac:dyDescent="0.35">
      <c r="B103" s="269" t="s">
        <v>762</v>
      </c>
      <c r="C103" s="130" t="s">
        <v>763</v>
      </c>
      <c r="D103" s="291">
        <v>0.02</v>
      </c>
      <c r="E103" s="275"/>
    </row>
    <row r="104" spans="2:5" ht="31" x14ac:dyDescent="0.35">
      <c r="B104" s="269">
        <v>68</v>
      </c>
      <c r="C104" s="271" t="s">
        <v>764</v>
      </c>
      <c r="D104" s="291">
        <v>0.14224541075050712</v>
      </c>
      <c r="E104" s="275"/>
    </row>
    <row r="105" spans="2:5" x14ac:dyDescent="0.35">
      <c r="B105" s="269">
        <v>69</v>
      </c>
      <c r="C105" s="163" t="s">
        <v>765</v>
      </c>
      <c r="D105" s="291"/>
      <c r="E105" s="277"/>
    </row>
    <row r="106" spans="2:5" x14ac:dyDescent="0.35">
      <c r="B106" s="269">
        <v>70</v>
      </c>
      <c r="C106" s="163" t="s">
        <v>765</v>
      </c>
      <c r="D106" s="292"/>
      <c r="E106" s="277"/>
    </row>
    <row r="107" spans="2:5" x14ac:dyDescent="0.35">
      <c r="B107" s="269">
        <v>71</v>
      </c>
      <c r="C107" s="163" t="s">
        <v>765</v>
      </c>
      <c r="D107" s="292"/>
      <c r="E107" s="277"/>
    </row>
    <row r="108" spans="2:5" x14ac:dyDescent="0.35">
      <c r="B108" s="343" t="s">
        <v>766</v>
      </c>
      <c r="C108" s="344"/>
      <c r="D108" s="344"/>
      <c r="E108" s="345"/>
    </row>
    <row r="109" spans="2:5" ht="72.349999999999994" x14ac:dyDescent="0.35">
      <c r="B109" s="269">
        <v>72</v>
      </c>
      <c r="C109" s="130" t="s">
        <v>767</v>
      </c>
      <c r="D109" s="294"/>
      <c r="E109" s="49"/>
    </row>
    <row r="110" spans="2:5" ht="72.349999999999994" x14ac:dyDescent="0.35">
      <c r="B110" s="269">
        <v>73</v>
      </c>
      <c r="C110" s="130" t="s">
        <v>768</v>
      </c>
      <c r="D110" s="287"/>
      <c r="E110" s="275"/>
    </row>
    <row r="111" spans="2:5" x14ac:dyDescent="0.35">
      <c r="B111" s="269">
        <v>74</v>
      </c>
      <c r="C111" s="130" t="s">
        <v>679</v>
      </c>
      <c r="D111" s="287"/>
      <c r="E111" s="275"/>
    </row>
    <row r="112" spans="2:5" ht="51.7" x14ac:dyDescent="0.35">
      <c r="B112" s="269">
        <v>75</v>
      </c>
      <c r="C112" s="130" t="s">
        <v>769</v>
      </c>
      <c r="D112" s="287"/>
      <c r="E112" s="275"/>
    </row>
    <row r="113" spans="2:5" x14ac:dyDescent="0.35">
      <c r="B113" s="343" t="s">
        <v>770</v>
      </c>
      <c r="C113" s="344"/>
      <c r="D113" s="344"/>
      <c r="E113" s="345"/>
    </row>
    <row r="114" spans="2:5" ht="41.35" x14ac:dyDescent="0.35">
      <c r="B114" s="269">
        <v>76</v>
      </c>
      <c r="C114" s="130" t="s">
        <v>771</v>
      </c>
      <c r="D114" s="287"/>
      <c r="E114" s="275"/>
    </row>
    <row r="115" spans="2:5" ht="31" x14ac:dyDescent="0.35">
      <c r="B115" s="269">
        <v>77</v>
      </c>
      <c r="C115" s="130" t="s">
        <v>772</v>
      </c>
      <c r="D115" s="287"/>
      <c r="E115" s="275"/>
    </row>
    <row r="116" spans="2:5" x14ac:dyDescent="0.35">
      <c r="B116" s="346">
        <v>78</v>
      </c>
      <c r="C116" s="347" t="s">
        <v>773</v>
      </c>
      <c r="D116" s="287"/>
      <c r="E116" s="275"/>
    </row>
    <row r="117" spans="2:5" x14ac:dyDescent="0.35">
      <c r="B117" s="346"/>
      <c r="C117" s="347"/>
      <c r="D117" s="287"/>
      <c r="E117" s="275"/>
    </row>
    <row r="118" spans="2:5" x14ac:dyDescent="0.35">
      <c r="B118" s="346"/>
      <c r="C118" s="347"/>
      <c r="D118" s="287"/>
      <c r="E118" s="275"/>
    </row>
    <row r="119" spans="2:5" x14ac:dyDescent="0.35">
      <c r="B119" s="346"/>
      <c r="C119" s="347"/>
      <c r="D119" s="287"/>
      <c r="E119" s="275"/>
    </row>
    <row r="120" spans="2:5" ht="31" x14ac:dyDescent="0.35">
      <c r="B120" s="269">
        <v>79</v>
      </c>
      <c r="C120" s="130" t="s">
        <v>774</v>
      </c>
      <c r="D120" s="287"/>
      <c r="E120" s="275"/>
    </row>
    <row r="121" spans="2:5" x14ac:dyDescent="0.35">
      <c r="B121" s="340" t="s">
        <v>775</v>
      </c>
      <c r="C121" s="341"/>
      <c r="D121" s="341"/>
      <c r="E121" s="342"/>
    </row>
    <row r="122" spans="2:5" ht="20.7" x14ac:dyDescent="0.35">
      <c r="B122" s="269">
        <v>80</v>
      </c>
      <c r="C122" s="130" t="s">
        <v>776</v>
      </c>
      <c r="D122" s="287"/>
      <c r="E122" s="275"/>
    </row>
    <row r="123" spans="2:5" ht="31" x14ac:dyDescent="0.35">
      <c r="B123" s="269">
        <v>81</v>
      </c>
      <c r="C123" s="130" t="s">
        <v>777</v>
      </c>
      <c r="D123" s="287"/>
      <c r="E123" s="276" t="s">
        <v>74</v>
      </c>
    </row>
    <row r="124" spans="2:5" ht="20.7" x14ac:dyDescent="0.35">
      <c r="B124" s="269">
        <v>82</v>
      </c>
      <c r="C124" s="130" t="s">
        <v>778</v>
      </c>
      <c r="D124" s="287"/>
      <c r="E124" s="275"/>
    </row>
    <row r="125" spans="2:5" ht="31" x14ac:dyDescent="0.35">
      <c r="B125" s="269">
        <v>83</v>
      </c>
      <c r="C125" s="130" t="s">
        <v>779</v>
      </c>
      <c r="D125" s="287"/>
      <c r="E125" s="275"/>
    </row>
    <row r="126" spans="2:5" ht="20.7" x14ac:dyDescent="0.35">
      <c r="B126" s="269">
        <v>84</v>
      </c>
      <c r="C126" s="130" t="s">
        <v>780</v>
      </c>
      <c r="D126" s="287"/>
      <c r="E126" s="275"/>
    </row>
    <row r="127" spans="2:5" ht="31" x14ac:dyDescent="0.35">
      <c r="B127" s="269">
        <v>85</v>
      </c>
      <c r="C127" s="130" t="s">
        <v>781</v>
      </c>
      <c r="D127" s="287"/>
      <c r="E127" s="275"/>
    </row>
  </sheetData>
  <mergeCells count="14">
    <mergeCell ref="B121:E121"/>
    <mergeCell ref="B4:E5"/>
    <mergeCell ref="B82:E82"/>
    <mergeCell ref="B95:E95"/>
    <mergeCell ref="B108:E108"/>
    <mergeCell ref="B113:E113"/>
    <mergeCell ref="B116:B119"/>
    <mergeCell ref="C116:C119"/>
    <mergeCell ref="B8:C8"/>
    <mergeCell ref="B9:E9"/>
    <mergeCell ref="B21:E21"/>
    <mergeCell ref="B52:E52"/>
    <mergeCell ref="B62:E62"/>
    <mergeCell ref="B73:E73"/>
  </mergeCells>
  <hyperlinks>
    <hyperlink ref="F4" location="Index!A1" display="Back to index" xr:uid="{8ADBC360-2721-442D-9E9F-ADBD3390193D}"/>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4806-A8DA-41BB-8DAA-C857B6641E21}">
  <sheetPr codeName="Sheet21"/>
  <dimension ref="B2:Q15"/>
  <sheetViews>
    <sheetView showGridLines="0" workbookViewId="0"/>
  </sheetViews>
  <sheetFormatPr defaultRowHeight="14.35" x14ac:dyDescent="0.5"/>
  <cols>
    <col min="1" max="1" width="4.87890625" customWidth="1"/>
    <col min="3" max="3" width="13" customWidth="1"/>
    <col min="4" max="4" width="10.52734375" customWidth="1"/>
    <col min="5" max="5" width="13.87890625" customWidth="1"/>
    <col min="6" max="6" width="10.52734375" customWidth="1"/>
    <col min="7" max="7" width="10.87890625" customWidth="1"/>
    <col min="8" max="8" width="12.52734375" customWidth="1"/>
    <col min="10" max="10" width="18.3515625" bestFit="1" customWidth="1"/>
    <col min="12" max="12" width="10" customWidth="1"/>
    <col min="16" max="16" width="10.52734375" customWidth="1"/>
    <col min="17" max="17" width="12" bestFit="1" customWidth="1"/>
  </cols>
  <sheetData>
    <row r="2" spans="2:17" x14ac:dyDescent="0.5">
      <c r="B2" s="7" t="s">
        <v>168</v>
      </c>
      <c r="C2" s="239"/>
      <c r="D2" s="239"/>
      <c r="E2" s="239"/>
      <c r="F2" s="239"/>
      <c r="G2" s="239"/>
      <c r="H2" s="239"/>
      <c r="I2" s="239"/>
      <c r="J2" s="239"/>
      <c r="K2" s="239"/>
      <c r="L2" s="239"/>
      <c r="M2" s="239"/>
      <c r="N2" s="239"/>
      <c r="O2" s="239"/>
      <c r="P2" s="239"/>
      <c r="Q2" s="226"/>
    </row>
    <row r="3" spans="2:17" x14ac:dyDescent="0.5">
      <c r="B3" s="239"/>
      <c r="C3" s="239"/>
      <c r="D3" s="239"/>
      <c r="E3" s="239"/>
      <c r="F3" s="239"/>
      <c r="G3" s="239"/>
      <c r="H3" s="239"/>
      <c r="I3" s="239"/>
      <c r="J3" s="239"/>
      <c r="K3" s="239"/>
      <c r="L3" s="239"/>
      <c r="M3" s="239"/>
      <c r="N3" s="239"/>
      <c r="O3" s="239"/>
      <c r="P3" s="239"/>
      <c r="Q3" s="226"/>
    </row>
    <row r="4" spans="2:17" x14ac:dyDescent="0.5">
      <c r="B4" s="352" t="s">
        <v>169</v>
      </c>
      <c r="C4" s="353"/>
      <c r="D4" s="353"/>
      <c r="E4" s="353"/>
      <c r="F4" s="353"/>
      <c r="G4" s="353"/>
      <c r="H4" s="353"/>
      <c r="I4" s="353"/>
      <c r="J4" s="353"/>
      <c r="K4" s="353"/>
      <c r="L4" s="353"/>
      <c r="M4" s="353"/>
      <c r="N4" s="353"/>
      <c r="O4" s="353"/>
      <c r="P4" s="353"/>
      <c r="Q4" s="9" t="s">
        <v>67</v>
      </c>
    </row>
    <row r="7" spans="2:17" x14ac:dyDescent="0.5">
      <c r="B7" s="239"/>
      <c r="C7" s="239"/>
      <c r="D7" s="110" t="s">
        <v>68</v>
      </c>
      <c r="E7" s="110" t="s">
        <v>69</v>
      </c>
      <c r="F7" s="110" t="s">
        <v>70</v>
      </c>
      <c r="G7" s="110" t="s">
        <v>71</v>
      </c>
      <c r="H7" s="110" t="s">
        <v>72</v>
      </c>
      <c r="I7" s="110" t="s">
        <v>73</v>
      </c>
      <c r="J7" s="110" t="s">
        <v>74</v>
      </c>
      <c r="K7" s="110" t="s">
        <v>170</v>
      </c>
      <c r="L7" s="110" t="s">
        <v>171</v>
      </c>
      <c r="M7" s="110" t="s">
        <v>172</v>
      </c>
      <c r="N7" s="110" t="s">
        <v>173</v>
      </c>
      <c r="O7" s="110" t="s">
        <v>174</v>
      </c>
      <c r="P7" s="110" t="s">
        <v>175</v>
      </c>
      <c r="Q7" s="226"/>
    </row>
    <row r="8" spans="2:17" x14ac:dyDescent="0.5">
      <c r="B8" s="239"/>
      <c r="C8" s="239"/>
      <c r="D8" s="354" t="s">
        <v>176</v>
      </c>
      <c r="E8" s="355"/>
      <c r="F8" s="354" t="s">
        <v>177</v>
      </c>
      <c r="G8" s="355"/>
      <c r="H8" s="349" t="s">
        <v>178</v>
      </c>
      <c r="I8" s="349" t="s">
        <v>179</v>
      </c>
      <c r="J8" s="354" t="s">
        <v>180</v>
      </c>
      <c r="K8" s="358"/>
      <c r="L8" s="358"/>
      <c r="M8" s="355"/>
      <c r="N8" s="349" t="s">
        <v>181</v>
      </c>
      <c r="O8" s="349" t="s">
        <v>182</v>
      </c>
      <c r="P8" s="349" t="s">
        <v>183</v>
      </c>
      <c r="Q8" s="226"/>
    </row>
    <row r="9" spans="2:17" ht="30.75" customHeight="1" x14ac:dyDescent="0.5">
      <c r="B9" s="239"/>
      <c r="C9" s="239"/>
      <c r="D9" s="356"/>
      <c r="E9" s="357"/>
      <c r="F9" s="356"/>
      <c r="G9" s="357"/>
      <c r="H9" s="350"/>
      <c r="I9" s="350"/>
      <c r="J9" s="356"/>
      <c r="K9" s="359"/>
      <c r="L9" s="359"/>
      <c r="M9" s="360"/>
      <c r="N9" s="350"/>
      <c r="O9" s="350"/>
      <c r="P9" s="350"/>
      <c r="Q9" s="226"/>
    </row>
    <row r="10" spans="2:17" ht="72.349999999999994" x14ac:dyDescent="0.5">
      <c r="B10" s="239"/>
      <c r="C10" s="239"/>
      <c r="D10" s="110" t="s">
        <v>184</v>
      </c>
      <c r="E10" s="110" t="s">
        <v>185</v>
      </c>
      <c r="F10" s="110" t="s">
        <v>186</v>
      </c>
      <c r="G10" s="110" t="s">
        <v>187</v>
      </c>
      <c r="H10" s="351"/>
      <c r="I10" s="351"/>
      <c r="J10" s="141" t="s">
        <v>188</v>
      </c>
      <c r="K10" s="141" t="s">
        <v>177</v>
      </c>
      <c r="L10" s="141" t="s">
        <v>189</v>
      </c>
      <c r="M10" s="236" t="s">
        <v>190</v>
      </c>
      <c r="N10" s="351"/>
      <c r="O10" s="351"/>
      <c r="P10" s="351"/>
      <c r="Q10" s="226"/>
    </row>
    <row r="11" spans="2:17" ht="20.7" x14ac:dyDescent="0.5">
      <c r="B11" s="111" t="s">
        <v>191</v>
      </c>
      <c r="C11" s="112" t="s">
        <v>192</v>
      </c>
      <c r="D11" s="113"/>
      <c r="E11" s="113"/>
      <c r="F11" s="113"/>
      <c r="G11" s="113"/>
      <c r="H11" s="113"/>
      <c r="I11" s="113"/>
      <c r="J11" s="113"/>
      <c r="K11" s="113"/>
      <c r="L11" s="113"/>
      <c r="M11" s="113"/>
      <c r="N11" s="113"/>
      <c r="O11" s="114"/>
      <c r="P11" s="114"/>
      <c r="Q11" s="226"/>
    </row>
    <row r="12" spans="2:17" x14ac:dyDescent="0.5">
      <c r="B12" s="164"/>
      <c r="C12" s="115" t="s">
        <v>193</v>
      </c>
      <c r="D12" s="116">
        <v>2229</v>
      </c>
      <c r="E12" s="116"/>
      <c r="F12" s="116">
        <v>5764</v>
      </c>
      <c r="G12" s="116"/>
      <c r="H12" s="116"/>
      <c r="I12" s="117">
        <v>7993</v>
      </c>
      <c r="J12" s="116">
        <v>184</v>
      </c>
      <c r="K12" s="116">
        <v>0</v>
      </c>
      <c r="L12" s="116"/>
      <c r="M12" s="116">
        <v>184</v>
      </c>
      <c r="N12" s="117">
        <v>2302</v>
      </c>
      <c r="O12" s="192">
        <v>2.8999999999999998E-3</v>
      </c>
      <c r="P12" s="190">
        <v>0.01</v>
      </c>
      <c r="Q12" s="226"/>
    </row>
    <row r="13" spans="2:17" ht="20.7" x14ac:dyDescent="0.5">
      <c r="B13" s="164"/>
      <c r="C13" s="115" t="s">
        <v>194</v>
      </c>
      <c r="D13" s="116">
        <v>97</v>
      </c>
      <c r="E13" s="116"/>
      <c r="F13" s="116"/>
      <c r="G13" s="116"/>
      <c r="H13" s="116"/>
      <c r="I13" s="117">
        <v>97</v>
      </c>
      <c r="J13" s="116">
        <v>4</v>
      </c>
      <c r="K13" s="116"/>
      <c r="L13" s="116"/>
      <c r="M13" s="116">
        <v>4</v>
      </c>
      <c r="N13" s="117">
        <v>55</v>
      </c>
      <c r="O13" s="192">
        <v>1E-4</v>
      </c>
      <c r="P13" s="191">
        <v>5.1000000000000004E-3</v>
      </c>
      <c r="Q13" s="226"/>
    </row>
    <row r="14" spans="2:17" x14ac:dyDescent="0.5">
      <c r="B14" s="164"/>
      <c r="C14" s="163"/>
      <c r="D14" s="118"/>
      <c r="E14" s="118"/>
      <c r="F14" s="118"/>
      <c r="G14" s="118"/>
      <c r="H14" s="118"/>
      <c r="I14" s="117"/>
      <c r="J14" s="118"/>
      <c r="K14" s="118"/>
      <c r="L14" s="118"/>
      <c r="M14" s="118"/>
      <c r="N14" s="118"/>
      <c r="O14" s="118"/>
      <c r="P14" s="118"/>
      <c r="Q14" s="193"/>
    </row>
    <row r="15" spans="2:17" x14ac:dyDescent="0.5">
      <c r="B15" s="119" t="s">
        <v>195</v>
      </c>
      <c r="C15" s="163" t="s">
        <v>77</v>
      </c>
      <c r="D15" s="116">
        <v>1249647</v>
      </c>
      <c r="E15" s="116"/>
      <c r="F15" s="116">
        <v>82369</v>
      </c>
      <c r="G15" s="116"/>
      <c r="H15" s="116"/>
      <c r="I15" s="117">
        <v>1332016</v>
      </c>
      <c r="J15" s="116">
        <v>63735</v>
      </c>
      <c r="K15" s="116">
        <v>451</v>
      </c>
      <c r="L15" s="116"/>
      <c r="M15" s="116">
        <v>64185</v>
      </c>
      <c r="N15" s="117">
        <v>802318</v>
      </c>
      <c r="O15" s="190"/>
      <c r="P15" s="207">
        <v>0</v>
      </c>
      <c r="Q15" s="226"/>
    </row>
  </sheetData>
  <mergeCells count="9">
    <mergeCell ref="P8:P10"/>
    <mergeCell ref="B4:P4"/>
    <mergeCell ref="D8:E9"/>
    <mergeCell ref="F8:G9"/>
    <mergeCell ref="H8:H10"/>
    <mergeCell ref="I8:I10"/>
    <mergeCell ref="J8:M9"/>
    <mergeCell ref="N8:N10"/>
    <mergeCell ref="O8:O10"/>
  </mergeCells>
  <conditionalFormatting sqref="J11:N11 J13:K15 L12:O12 L13:N13 D11:I15 L14:O15">
    <cfRule type="cellIs" dxfId="6" priority="16" stopIfTrue="1" operator="lessThan">
      <formula>0</formula>
    </cfRule>
  </conditionalFormatting>
  <conditionalFormatting sqref="P15">
    <cfRule type="cellIs" dxfId="5" priority="15" stopIfTrue="1" operator="lessThan">
      <formula>0</formula>
    </cfRule>
  </conditionalFormatting>
  <conditionalFormatting sqref="P12:P14">
    <cfRule type="cellIs" dxfId="4" priority="4" stopIfTrue="1" operator="lessThan">
      <formula>0</formula>
    </cfRule>
  </conditionalFormatting>
  <conditionalFormatting sqref="J12">
    <cfRule type="cellIs" dxfId="3" priority="2" stopIfTrue="1" operator="lessThan">
      <formula>0</formula>
    </cfRule>
  </conditionalFormatting>
  <conditionalFormatting sqref="K12">
    <cfRule type="cellIs" dxfId="2" priority="3" stopIfTrue="1" operator="lessThan">
      <formula>0</formula>
    </cfRule>
  </conditionalFormatting>
  <conditionalFormatting sqref="O13">
    <cfRule type="cellIs" dxfId="1" priority="1" stopIfTrue="1" operator="lessThan">
      <formula>0</formula>
    </cfRule>
  </conditionalFormatting>
  <hyperlinks>
    <hyperlink ref="Q4" location="Index!A1" display="Back to index" xr:uid="{4CCF9432-FB8E-45C1-BA9A-4D9A4307D789}"/>
  </hyperlinks>
  <pageMargins left="0.7" right="0.7" top="0.75" bottom="0.75" header="0.3" footer="0.3"/>
  <pageSetup paperSize="9" orientation="portrait" verticalDpi="0" r:id="rId1"/>
  <ignoredErrors>
    <ignoredError sqref="B11 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49B4-CD53-43B0-A7AB-A77EC60AD7FC}">
  <sheetPr codeName="Sheet38"/>
  <dimension ref="B2:E10"/>
  <sheetViews>
    <sheetView showGridLines="0" workbookViewId="0"/>
  </sheetViews>
  <sheetFormatPr defaultColWidth="8.64453125" defaultRowHeight="13.7" x14ac:dyDescent="0.4"/>
  <cols>
    <col min="1" max="2" width="8.64453125" style="6"/>
    <col min="3" max="3" width="61.87890625" style="6" customWidth="1"/>
    <col min="4" max="4" width="22" style="6" customWidth="1"/>
    <col min="5" max="16384" width="8.64453125" style="6"/>
  </cols>
  <sheetData>
    <row r="2" spans="2:5" x14ac:dyDescent="0.4">
      <c r="B2" s="7" t="s">
        <v>196</v>
      </c>
      <c r="C2" s="239"/>
      <c r="D2" s="239"/>
      <c r="E2" s="239"/>
    </row>
    <row r="3" spans="2:5" x14ac:dyDescent="0.4">
      <c r="B3" s="239"/>
      <c r="C3" s="239"/>
      <c r="D3" s="239"/>
      <c r="E3" s="239"/>
    </row>
    <row r="4" spans="2:5" x14ac:dyDescent="0.4">
      <c r="B4" s="108" t="s">
        <v>197</v>
      </c>
      <c r="C4" s="109" t="s">
        <v>198</v>
      </c>
      <c r="D4" s="109"/>
      <c r="E4" s="9" t="s">
        <v>67</v>
      </c>
    </row>
    <row r="7" spans="2:5" x14ac:dyDescent="0.4">
      <c r="B7" s="239"/>
      <c r="C7" s="239"/>
      <c r="D7" s="110" t="s">
        <v>68</v>
      </c>
    </row>
    <row r="8" spans="2:5" ht="28.5" customHeight="1" x14ac:dyDescent="0.4">
      <c r="B8" s="119">
        <v>1</v>
      </c>
      <c r="C8" s="176" t="s">
        <v>199</v>
      </c>
      <c r="D8" s="120">
        <v>924375</v>
      </c>
    </row>
    <row r="9" spans="2:5" ht="35.25" customHeight="1" x14ac:dyDescent="0.4">
      <c r="B9" s="119">
        <v>2</v>
      </c>
      <c r="C9" s="176" t="s">
        <v>200</v>
      </c>
      <c r="D9" s="191">
        <v>0</v>
      </c>
    </row>
    <row r="10" spans="2:5" ht="28.5" customHeight="1" x14ac:dyDescent="0.4">
      <c r="B10" s="119">
        <v>3</v>
      </c>
      <c r="C10" s="176" t="s">
        <v>201</v>
      </c>
      <c r="D10" s="121">
        <v>27</v>
      </c>
    </row>
  </sheetData>
  <conditionalFormatting sqref="D8:D10">
    <cfRule type="cellIs" dxfId="0" priority="1" stopIfTrue="1" operator="lessThan">
      <formula>0</formula>
    </cfRule>
  </conditionalFormatting>
  <hyperlinks>
    <hyperlink ref="E4" location="Index!A1" display="Back to index" xr:uid="{21D33AFA-D2ED-4C8A-9B3E-10C3F8C8EFE2}"/>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75A3-6F7E-442A-8B3F-66DA4E42CC3D}">
  <sheetPr codeName="Sheet17">
    <pageSetUpPr fitToPage="1"/>
  </sheetPr>
  <dimension ref="A2:N51"/>
  <sheetViews>
    <sheetView showGridLines="0" workbookViewId="0"/>
  </sheetViews>
  <sheetFormatPr defaultColWidth="9" defaultRowHeight="13.7" x14ac:dyDescent="0.4"/>
  <cols>
    <col min="1" max="1" width="9" style="17"/>
    <col min="2" max="2" width="3.87890625" style="17" customWidth="1"/>
    <col min="3" max="3" width="27" style="17" customWidth="1"/>
    <col min="4" max="4" width="17" style="17" customWidth="1"/>
    <col min="5" max="5" width="20" style="17" customWidth="1"/>
    <col min="6" max="6" width="11" style="17" customWidth="1"/>
    <col min="7" max="7" width="11.87890625" style="17" customWidth="1"/>
    <col min="8" max="8" width="10" style="17" customWidth="1"/>
    <col min="9" max="9" width="14" style="17" customWidth="1"/>
    <col min="10" max="11" width="9" style="17"/>
    <col min="12" max="12" width="10" style="17" bestFit="1" customWidth="1"/>
    <col min="13" max="13" width="11" style="17" bestFit="1" customWidth="1"/>
    <col min="14" max="14" width="10" style="17" bestFit="1" customWidth="1"/>
    <col min="15" max="16384" width="9" style="17"/>
  </cols>
  <sheetData>
    <row r="2" spans="1:11" x14ac:dyDescent="0.4">
      <c r="A2" s="47"/>
      <c r="B2" s="48" t="s">
        <v>235</v>
      </c>
      <c r="C2" s="47"/>
      <c r="D2" s="47"/>
      <c r="E2" s="47"/>
      <c r="F2" s="47"/>
      <c r="G2" s="47"/>
      <c r="H2" s="47"/>
      <c r="I2" s="47"/>
      <c r="J2" s="47"/>
      <c r="K2" s="47"/>
    </row>
    <row r="4" spans="1:11" x14ac:dyDescent="0.4">
      <c r="A4" s="47"/>
      <c r="B4" s="318" t="s">
        <v>236</v>
      </c>
      <c r="C4" s="318"/>
      <c r="D4" s="318"/>
      <c r="E4" s="318"/>
      <c r="F4" s="318"/>
      <c r="G4" s="318"/>
      <c r="H4" s="318"/>
      <c r="I4" s="318"/>
      <c r="J4" s="318"/>
      <c r="K4" s="9" t="s">
        <v>67</v>
      </c>
    </row>
    <row r="5" spans="1:11" x14ac:dyDescent="0.4">
      <c r="A5" s="61"/>
      <c r="B5" s="61"/>
      <c r="C5" s="61"/>
      <c r="D5" s="61"/>
      <c r="E5" s="61"/>
      <c r="F5" s="61"/>
      <c r="G5" s="61"/>
      <c r="H5" s="61"/>
      <c r="I5" s="61"/>
      <c r="J5" s="61"/>
      <c r="K5" s="47"/>
    </row>
    <row r="6" spans="1:11" x14ac:dyDescent="0.4">
      <c r="A6" s="61"/>
      <c r="B6" s="61"/>
      <c r="C6" s="61"/>
      <c r="D6" s="61"/>
      <c r="E6" s="61"/>
      <c r="F6" s="61"/>
      <c r="G6" s="61"/>
      <c r="H6" s="61"/>
      <c r="I6" s="61"/>
      <c r="J6" s="61"/>
      <c r="K6" s="47"/>
    </row>
    <row r="7" spans="1:11" x14ac:dyDescent="0.4">
      <c r="A7" s="61"/>
      <c r="B7" s="61"/>
      <c r="C7" s="61"/>
      <c r="D7" s="61"/>
      <c r="E7" s="61"/>
      <c r="F7" s="61"/>
      <c r="G7" s="61"/>
      <c r="H7" s="61"/>
      <c r="I7" s="61"/>
      <c r="J7" s="61"/>
      <c r="K7" s="47"/>
    </row>
    <row r="8" spans="1:11" x14ac:dyDescent="0.4">
      <c r="A8" s="61"/>
      <c r="B8" s="18"/>
      <c r="C8" s="18"/>
      <c r="D8" s="22" t="s">
        <v>68</v>
      </c>
      <c r="E8" s="22" t="s">
        <v>69</v>
      </c>
      <c r="F8" s="22" t="s">
        <v>70</v>
      </c>
      <c r="G8" s="22" t="s">
        <v>71</v>
      </c>
      <c r="H8" s="22" t="s">
        <v>72</v>
      </c>
      <c r="I8" s="22" t="s">
        <v>73</v>
      </c>
      <c r="J8" s="22" t="s">
        <v>74</v>
      </c>
      <c r="K8" s="47"/>
    </row>
    <row r="9" spans="1:11" ht="18" customHeight="1" x14ac:dyDescent="0.4">
      <c r="A9" s="61"/>
      <c r="B9" s="18"/>
      <c r="C9" s="18"/>
      <c r="D9" s="361" t="s">
        <v>237</v>
      </c>
      <c r="E9" s="361"/>
      <c r="F9" s="361" t="s">
        <v>238</v>
      </c>
      <c r="G9" s="361" t="s">
        <v>239</v>
      </c>
      <c r="H9" s="361" t="s">
        <v>240</v>
      </c>
      <c r="I9" s="362" t="s">
        <v>241</v>
      </c>
      <c r="J9" s="238" t="s">
        <v>242</v>
      </c>
      <c r="K9" s="47"/>
    </row>
    <row r="10" spans="1:11" ht="18.75" customHeight="1" x14ac:dyDescent="0.4">
      <c r="A10" s="61"/>
      <c r="B10" s="18"/>
      <c r="C10" s="18"/>
      <c r="D10" s="237" t="s">
        <v>243</v>
      </c>
      <c r="E10" s="237" t="s">
        <v>244</v>
      </c>
      <c r="F10" s="361"/>
      <c r="G10" s="361"/>
      <c r="H10" s="361"/>
      <c r="I10" s="362"/>
      <c r="J10" s="362" t="s">
        <v>245</v>
      </c>
      <c r="K10" s="47"/>
    </row>
    <row r="11" spans="1:11" x14ac:dyDescent="0.4">
      <c r="A11" s="61"/>
      <c r="B11" s="18"/>
      <c r="C11" s="18"/>
      <c r="D11" s="23"/>
      <c r="E11" s="237"/>
      <c r="F11" s="361"/>
      <c r="G11" s="361"/>
      <c r="H11" s="361"/>
      <c r="I11" s="362"/>
      <c r="J11" s="362"/>
      <c r="K11" s="47"/>
    </row>
    <row r="12" spans="1:11" x14ac:dyDescent="0.4">
      <c r="A12" s="61"/>
      <c r="B12" s="14">
        <v>1</v>
      </c>
      <c r="C12" s="50" t="s">
        <v>202</v>
      </c>
      <c r="D12" s="71"/>
      <c r="E12" s="71"/>
      <c r="F12" s="71"/>
      <c r="G12" s="71"/>
      <c r="H12" s="71"/>
      <c r="I12" s="71"/>
      <c r="J12" s="71"/>
      <c r="K12" s="47"/>
    </row>
    <row r="13" spans="1:11" x14ac:dyDescent="0.4">
      <c r="A13" s="61"/>
      <c r="B13" s="14">
        <v>2</v>
      </c>
      <c r="C13" s="50" t="s">
        <v>207</v>
      </c>
      <c r="D13" s="71"/>
      <c r="E13" s="71"/>
      <c r="F13" s="71"/>
      <c r="G13" s="71"/>
      <c r="H13" s="71"/>
      <c r="I13" s="71"/>
      <c r="J13" s="71"/>
      <c r="K13" s="47"/>
    </row>
    <row r="14" spans="1:11" x14ac:dyDescent="0.4">
      <c r="A14" s="61"/>
      <c r="B14" s="14">
        <v>3</v>
      </c>
      <c r="C14" s="50" t="s">
        <v>208</v>
      </c>
      <c r="D14" s="71"/>
      <c r="E14" s="71"/>
      <c r="F14" s="71"/>
      <c r="G14" s="71"/>
      <c r="H14" s="71"/>
      <c r="I14" s="71"/>
      <c r="J14" s="71"/>
      <c r="K14" s="47"/>
    </row>
    <row r="15" spans="1:11" x14ac:dyDescent="0.4">
      <c r="A15" s="61"/>
      <c r="B15" s="15">
        <v>4</v>
      </c>
      <c r="C15" s="66" t="s">
        <v>246</v>
      </c>
      <c r="D15" s="71"/>
      <c r="E15" s="71"/>
      <c r="F15" s="71"/>
      <c r="G15" s="71"/>
      <c r="H15" s="71"/>
      <c r="I15" s="71"/>
      <c r="J15" s="71"/>
      <c r="K15" s="47"/>
    </row>
    <row r="16" spans="1:11" x14ac:dyDescent="0.4">
      <c r="A16" s="61"/>
      <c r="B16" s="15">
        <v>5</v>
      </c>
      <c r="C16" s="66" t="s">
        <v>209</v>
      </c>
      <c r="D16" s="71"/>
      <c r="E16" s="71"/>
      <c r="F16" s="71"/>
      <c r="G16" s="71"/>
      <c r="H16" s="71"/>
      <c r="I16" s="71"/>
      <c r="J16" s="71"/>
      <c r="K16" s="47"/>
    </row>
    <row r="17" spans="1:13" x14ac:dyDescent="0.4">
      <c r="A17" s="61"/>
      <c r="B17" s="14">
        <v>6</v>
      </c>
      <c r="C17" s="60" t="s">
        <v>210</v>
      </c>
      <c r="D17" s="71"/>
      <c r="E17" s="71"/>
      <c r="F17" s="71"/>
      <c r="G17" s="71"/>
      <c r="H17" s="71"/>
      <c r="I17" s="71"/>
      <c r="J17" s="71"/>
      <c r="K17" s="47"/>
      <c r="L17" s="47"/>
      <c r="M17" s="47"/>
    </row>
    <row r="18" spans="1:13" x14ac:dyDescent="0.4">
      <c r="A18" s="61"/>
      <c r="B18" s="15">
        <v>7</v>
      </c>
      <c r="C18" s="67" t="s">
        <v>247</v>
      </c>
      <c r="D18" s="71"/>
      <c r="E18" s="71"/>
      <c r="F18" s="71"/>
      <c r="G18" s="71"/>
      <c r="H18" s="71"/>
      <c r="I18" s="71"/>
      <c r="J18" s="71"/>
      <c r="K18" s="47"/>
      <c r="L18" s="47"/>
      <c r="M18" s="47"/>
    </row>
    <row r="19" spans="1:13" x14ac:dyDescent="0.4">
      <c r="A19" s="61"/>
      <c r="B19" s="15">
        <v>8</v>
      </c>
      <c r="C19" s="67" t="s">
        <v>248</v>
      </c>
      <c r="D19" s="71"/>
      <c r="E19" s="71"/>
      <c r="F19" s="71"/>
      <c r="G19" s="71"/>
      <c r="H19" s="71"/>
      <c r="I19" s="71"/>
      <c r="J19" s="71"/>
      <c r="K19" s="47"/>
      <c r="L19" s="47"/>
      <c r="M19" s="47"/>
    </row>
    <row r="20" spans="1:13" x14ac:dyDescent="0.4">
      <c r="A20" s="61"/>
      <c r="B20" s="15">
        <v>9</v>
      </c>
      <c r="C20" s="67" t="s">
        <v>249</v>
      </c>
      <c r="D20" s="71"/>
      <c r="E20" s="71"/>
      <c r="F20" s="71"/>
      <c r="G20" s="71"/>
      <c r="H20" s="71"/>
      <c r="I20" s="71"/>
      <c r="J20" s="71"/>
      <c r="K20" s="47"/>
      <c r="L20" s="47"/>
      <c r="M20" s="47"/>
    </row>
    <row r="21" spans="1:13" x14ac:dyDescent="0.4">
      <c r="A21" s="61"/>
      <c r="B21" s="15">
        <v>10</v>
      </c>
      <c r="C21" s="67" t="s">
        <v>250</v>
      </c>
      <c r="D21" s="71"/>
      <c r="E21" s="71"/>
      <c r="F21" s="71"/>
      <c r="G21" s="71"/>
      <c r="H21" s="71"/>
      <c r="I21" s="71"/>
      <c r="J21" s="71"/>
      <c r="K21" s="47"/>
      <c r="L21" s="47"/>
      <c r="M21" s="47"/>
    </row>
    <row r="22" spans="1:13" x14ac:dyDescent="0.4">
      <c r="A22" s="61"/>
      <c r="B22" s="15">
        <v>11</v>
      </c>
      <c r="C22" s="67" t="s">
        <v>251</v>
      </c>
      <c r="D22" s="71"/>
      <c r="E22" s="71"/>
      <c r="F22" s="71"/>
      <c r="G22" s="71"/>
      <c r="H22" s="71"/>
      <c r="I22" s="71"/>
      <c r="J22" s="71"/>
      <c r="K22" s="47"/>
      <c r="L22" s="47"/>
      <c r="M22" s="47"/>
    </row>
    <row r="23" spans="1:13" x14ac:dyDescent="0.4">
      <c r="A23" s="61"/>
      <c r="B23" s="15">
        <v>12</v>
      </c>
      <c r="C23" s="67" t="s">
        <v>248</v>
      </c>
      <c r="D23" s="71"/>
      <c r="E23" s="71"/>
      <c r="F23" s="71"/>
      <c r="G23" s="71"/>
      <c r="H23" s="71"/>
      <c r="I23" s="71"/>
      <c r="J23" s="71"/>
      <c r="K23" s="47"/>
      <c r="L23" s="47"/>
      <c r="M23" s="47"/>
    </row>
    <row r="24" spans="1:13" x14ac:dyDescent="0.4">
      <c r="A24" s="61"/>
      <c r="B24" s="15">
        <v>13</v>
      </c>
      <c r="C24" s="67" t="s">
        <v>249</v>
      </c>
      <c r="D24" s="71"/>
      <c r="E24" s="71"/>
      <c r="F24" s="71"/>
      <c r="G24" s="71"/>
      <c r="H24" s="71"/>
      <c r="I24" s="71"/>
      <c r="J24" s="71"/>
      <c r="K24" s="47"/>
      <c r="L24" s="47"/>
      <c r="M24" s="47"/>
    </row>
    <row r="25" spans="1:13" x14ac:dyDescent="0.4">
      <c r="A25" s="61"/>
      <c r="B25" s="14">
        <v>14</v>
      </c>
      <c r="C25" s="60" t="s">
        <v>252</v>
      </c>
      <c r="D25" s="71"/>
      <c r="E25" s="71"/>
      <c r="F25" s="71"/>
      <c r="G25" s="71"/>
      <c r="H25" s="71"/>
      <c r="I25" s="71"/>
      <c r="J25" s="71"/>
      <c r="K25" s="47"/>
      <c r="L25" s="47"/>
      <c r="M25" s="47"/>
    </row>
    <row r="26" spans="1:13" x14ac:dyDescent="0.4">
      <c r="A26" s="61"/>
      <c r="B26" s="16">
        <v>15</v>
      </c>
      <c r="C26" s="65" t="s">
        <v>253</v>
      </c>
      <c r="D26" s="71"/>
      <c r="E26" s="71"/>
      <c r="F26" s="71"/>
      <c r="G26" s="71"/>
      <c r="H26" s="71"/>
      <c r="I26" s="71"/>
      <c r="J26" s="71"/>
      <c r="K26" s="47"/>
      <c r="L26" s="47"/>
      <c r="M26" s="47"/>
    </row>
    <row r="27" spans="1:13" x14ac:dyDescent="0.4">
      <c r="A27" s="61"/>
      <c r="B27" s="14">
        <v>16</v>
      </c>
      <c r="C27" s="60" t="s">
        <v>202</v>
      </c>
      <c r="D27" s="71">
        <v>0</v>
      </c>
      <c r="E27" s="71">
        <v>131578</v>
      </c>
      <c r="F27" s="71">
        <v>3</v>
      </c>
      <c r="G27" s="71">
        <v>0</v>
      </c>
      <c r="H27" s="71">
        <v>0</v>
      </c>
      <c r="I27" s="71">
        <v>1</v>
      </c>
      <c r="J27" s="71">
        <v>131575</v>
      </c>
      <c r="K27" s="47"/>
      <c r="L27" s="47"/>
      <c r="M27" s="25"/>
    </row>
    <row r="28" spans="1:13" ht="17.25" customHeight="1" x14ac:dyDescent="0.4">
      <c r="A28" s="61"/>
      <c r="B28" s="14">
        <v>17</v>
      </c>
      <c r="C28" s="50" t="s">
        <v>203</v>
      </c>
      <c r="D28" s="71">
        <v>0</v>
      </c>
      <c r="E28" s="71">
        <v>12822</v>
      </c>
      <c r="F28" s="71">
        <v>7</v>
      </c>
      <c r="G28" s="71">
        <v>0</v>
      </c>
      <c r="H28" s="71">
        <v>0</v>
      </c>
      <c r="I28" s="71">
        <v>0</v>
      </c>
      <c r="J28" s="71">
        <v>12815</v>
      </c>
      <c r="K28" s="47"/>
      <c r="L28" s="47"/>
      <c r="M28" s="25"/>
    </row>
    <row r="29" spans="1:13" x14ac:dyDescent="0.4">
      <c r="A29" s="61"/>
      <c r="B29" s="14">
        <v>18</v>
      </c>
      <c r="C29" s="50" t="s">
        <v>204</v>
      </c>
      <c r="D29" s="71">
        <v>0</v>
      </c>
      <c r="E29" s="71">
        <v>2854</v>
      </c>
      <c r="F29" s="71">
        <v>15</v>
      </c>
      <c r="G29" s="71">
        <v>0</v>
      </c>
      <c r="H29" s="71">
        <v>0</v>
      </c>
      <c r="I29" s="71">
        <v>-1</v>
      </c>
      <c r="J29" s="71">
        <v>2839</v>
      </c>
      <c r="K29" s="47"/>
      <c r="L29" s="47"/>
      <c r="M29" s="25"/>
    </row>
    <row r="30" spans="1:13" x14ac:dyDescent="0.4">
      <c r="A30" s="61"/>
      <c r="B30" s="14">
        <v>19</v>
      </c>
      <c r="C30" s="60" t="s">
        <v>205</v>
      </c>
      <c r="D30" s="71">
        <v>0</v>
      </c>
      <c r="E30" s="71">
        <v>0</v>
      </c>
      <c r="F30" s="71">
        <v>0</v>
      </c>
      <c r="G30" s="71">
        <v>0</v>
      </c>
      <c r="H30" s="71">
        <v>0</v>
      </c>
      <c r="I30" s="71">
        <v>0</v>
      </c>
      <c r="J30" s="71">
        <v>0</v>
      </c>
      <c r="K30" s="47"/>
      <c r="L30" s="47"/>
      <c r="M30" s="25"/>
    </row>
    <row r="31" spans="1:13" x14ac:dyDescent="0.4">
      <c r="A31" s="61"/>
      <c r="B31" s="14">
        <v>20</v>
      </c>
      <c r="C31" s="60" t="s">
        <v>206</v>
      </c>
      <c r="D31" s="71">
        <v>0</v>
      </c>
      <c r="E31" s="71">
        <v>0</v>
      </c>
      <c r="F31" s="71">
        <v>0</v>
      </c>
      <c r="G31" s="71">
        <v>0</v>
      </c>
      <c r="H31" s="71">
        <v>0</v>
      </c>
      <c r="I31" s="71">
        <v>0</v>
      </c>
      <c r="J31" s="71">
        <v>0</v>
      </c>
      <c r="K31" s="47"/>
      <c r="L31" s="47"/>
      <c r="M31" s="25"/>
    </row>
    <row r="32" spans="1:13" x14ac:dyDescent="0.4">
      <c r="A32" s="61"/>
      <c r="B32" s="14">
        <v>21</v>
      </c>
      <c r="C32" s="60" t="s">
        <v>207</v>
      </c>
      <c r="D32" s="71">
        <v>0</v>
      </c>
      <c r="E32" s="71">
        <v>75151</v>
      </c>
      <c r="F32" s="71">
        <v>63</v>
      </c>
      <c r="G32" s="71">
        <v>0</v>
      </c>
      <c r="H32" s="71">
        <v>0</v>
      </c>
      <c r="I32" s="71">
        <v>-65</v>
      </c>
      <c r="J32" s="71">
        <v>75088</v>
      </c>
      <c r="K32" s="47"/>
      <c r="L32" s="47"/>
      <c r="M32" s="25"/>
    </row>
    <row r="33" spans="1:14" x14ac:dyDescent="0.4">
      <c r="A33" s="61"/>
      <c r="B33" s="14">
        <v>22</v>
      </c>
      <c r="C33" s="60" t="s">
        <v>208</v>
      </c>
      <c r="D33" s="71">
        <v>0</v>
      </c>
      <c r="E33" s="71">
        <v>610287</v>
      </c>
      <c r="F33" s="71">
        <v>7566</v>
      </c>
      <c r="G33" s="71">
        <v>0</v>
      </c>
      <c r="H33" s="71">
        <v>0</v>
      </c>
      <c r="I33" s="71">
        <v>-547</v>
      </c>
      <c r="J33" s="71">
        <v>602721</v>
      </c>
      <c r="K33" s="47"/>
      <c r="L33" s="47"/>
      <c r="M33" s="25"/>
      <c r="N33" s="47"/>
    </row>
    <row r="34" spans="1:14" x14ac:dyDescent="0.4">
      <c r="A34" s="61"/>
      <c r="B34" s="15">
        <v>23</v>
      </c>
      <c r="C34" s="67" t="s">
        <v>209</v>
      </c>
      <c r="D34" s="71">
        <v>0</v>
      </c>
      <c r="E34" s="293">
        <v>255531</v>
      </c>
      <c r="F34" s="71">
        <v>4587</v>
      </c>
      <c r="G34" s="71">
        <v>0</v>
      </c>
      <c r="H34" s="71">
        <v>0</v>
      </c>
      <c r="I34" s="71">
        <v>-424</v>
      </c>
      <c r="J34" s="71">
        <v>250944</v>
      </c>
      <c r="K34" s="47"/>
      <c r="L34" s="47"/>
      <c r="M34" s="25"/>
      <c r="N34" s="47"/>
    </row>
    <row r="35" spans="1:14" x14ac:dyDescent="0.4">
      <c r="A35" s="61"/>
      <c r="B35" s="14">
        <v>24</v>
      </c>
      <c r="C35" s="60" t="s">
        <v>210</v>
      </c>
      <c r="D35" s="71">
        <v>0</v>
      </c>
      <c r="E35" s="71">
        <v>212728</v>
      </c>
      <c r="F35" s="71">
        <v>3347</v>
      </c>
      <c r="G35" s="71">
        <v>0</v>
      </c>
      <c r="H35" s="71">
        <v>0</v>
      </c>
      <c r="I35" s="71">
        <v>-406</v>
      </c>
      <c r="J35" s="71">
        <v>209381</v>
      </c>
      <c r="K35" s="47"/>
      <c r="L35" s="47"/>
      <c r="M35" s="25"/>
      <c r="N35" s="47"/>
    </row>
    <row r="36" spans="1:14" x14ac:dyDescent="0.4">
      <c r="A36" s="61"/>
      <c r="B36" s="15">
        <v>25</v>
      </c>
      <c r="C36" s="67" t="s">
        <v>209</v>
      </c>
      <c r="D36" s="71">
        <v>0</v>
      </c>
      <c r="E36" s="293">
        <v>82330</v>
      </c>
      <c r="F36" s="71">
        <v>1552</v>
      </c>
      <c r="G36" s="71">
        <v>0</v>
      </c>
      <c r="H36" s="71">
        <v>0</v>
      </c>
      <c r="I36" s="71">
        <v>-319</v>
      </c>
      <c r="J36" s="71">
        <v>80778</v>
      </c>
      <c r="K36" s="47"/>
      <c r="L36" s="47"/>
      <c r="M36" s="25"/>
      <c r="N36" s="47"/>
    </row>
    <row r="37" spans="1:14" ht="20.7" x14ac:dyDescent="0.4">
      <c r="A37" s="61"/>
      <c r="B37" s="14">
        <v>26</v>
      </c>
      <c r="C37" s="60" t="s">
        <v>211</v>
      </c>
      <c r="D37" s="71">
        <v>0</v>
      </c>
      <c r="E37" s="71">
        <v>400369</v>
      </c>
      <c r="F37" s="71">
        <v>106</v>
      </c>
      <c r="G37" s="71">
        <v>0</v>
      </c>
      <c r="H37" s="71">
        <v>0</v>
      </c>
      <c r="I37" s="71">
        <v>26</v>
      </c>
      <c r="J37" s="71">
        <v>400263</v>
      </c>
      <c r="K37" s="47"/>
      <c r="L37" s="47"/>
      <c r="M37" s="25"/>
      <c r="N37" s="47"/>
    </row>
    <row r="38" spans="1:14" x14ac:dyDescent="0.4">
      <c r="A38" s="61"/>
      <c r="B38" s="15">
        <v>27</v>
      </c>
      <c r="C38" s="67" t="s">
        <v>209</v>
      </c>
      <c r="D38" s="71">
        <v>0</v>
      </c>
      <c r="E38" s="293">
        <v>3854</v>
      </c>
      <c r="F38" s="71">
        <v>0</v>
      </c>
      <c r="G38" s="71">
        <v>0</v>
      </c>
      <c r="H38" s="71">
        <v>0</v>
      </c>
      <c r="I38" s="71">
        <v>-9</v>
      </c>
      <c r="J38" s="71">
        <v>3854</v>
      </c>
      <c r="K38" s="47"/>
      <c r="L38" s="47"/>
      <c r="M38" s="25"/>
      <c r="N38" s="47"/>
    </row>
    <row r="39" spans="1:14" x14ac:dyDescent="0.4">
      <c r="A39" s="61"/>
      <c r="B39" s="14">
        <v>28</v>
      </c>
      <c r="C39" s="60" t="s">
        <v>212</v>
      </c>
      <c r="D39" s="71">
        <v>23495</v>
      </c>
      <c r="E39" s="71">
        <v>0</v>
      </c>
      <c r="F39" s="71">
        <v>6720</v>
      </c>
      <c r="G39" s="71">
        <v>0</v>
      </c>
      <c r="H39" s="71">
        <v>0</v>
      </c>
      <c r="I39" s="71">
        <v>-350</v>
      </c>
      <c r="J39" s="71">
        <v>16755</v>
      </c>
      <c r="K39" s="47"/>
      <c r="L39" s="47"/>
      <c r="M39" s="25"/>
      <c r="N39" s="47"/>
    </row>
    <row r="40" spans="1:14" ht="20.7" x14ac:dyDescent="0.4">
      <c r="A40" s="61"/>
      <c r="B40" s="14">
        <v>29</v>
      </c>
      <c r="C40" s="60" t="s">
        <v>213</v>
      </c>
      <c r="D40" s="71">
        <v>0</v>
      </c>
      <c r="E40" s="71">
        <v>0</v>
      </c>
      <c r="F40" s="71">
        <v>0</v>
      </c>
      <c r="G40" s="71">
        <v>0</v>
      </c>
      <c r="H40" s="71">
        <v>0</v>
      </c>
      <c r="I40" s="71">
        <v>0</v>
      </c>
      <c r="J40" s="71">
        <v>0</v>
      </c>
      <c r="K40" s="47"/>
      <c r="L40" s="47"/>
      <c r="M40" s="25"/>
      <c r="N40" s="47"/>
    </row>
    <row r="41" spans="1:14" x14ac:dyDescent="0.4">
      <c r="A41" s="61"/>
      <c r="B41" s="14">
        <v>30</v>
      </c>
      <c r="C41" s="60" t="s">
        <v>214</v>
      </c>
      <c r="D41" s="71">
        <v>0</v>
      </c>
      <c r="E41" s="71">
        <v>0</v>
      </c>
      <c r="F41" s="71">
        <v>0</v>
      </c>
      <c r="G41" s="71">
        <v>0</v>
      </c>
      <c r="H41" s="71">
        <v>0</v>
      </c>
      <c r="I41" s="71">
        <v>0</v>
      </c>
      <c r="J41" s="71">
        <v>0</v>
      </c>
      <c r="K41" s="47"/>
      <c r="L41" s="47"/>
      <c r="M41" s="25"/>
      <c r="N41" s="47"/>
    </row>
    <row r="42" spans="1:14" ht="20.7" x14ac:dyDescent="0.4">
      <c r="A42" s="61"/>
      <c r="B42" s="14">
        <v>31</v>
      </c>
      <c r="C42" s="60" t="s">
        <v>215</v>
      </c>
      <c r="D42" s="71">
        <v>0</v>
      </c>
      <c r="E42" s="71">
        <v>0</v>
      </c>
      <c r="F42" s="71">
        <v>0</v>
      </c>
      <c r="G42" s="71">
        <v>0</v>
      </c>
      <c r="H42" s="71">
        <v>0</v>
      </c>
      <c r="I42" s="71">
        <v>0</v>
      </c>
      <c r="J42" s="71">
        <v>0</v>
      </c>
      <c r="K42" s="47"/>
      <c r="L42" s="47"/>
      <c r="M42" s="25"/>
      <c r="N42" s="47"/>
    </row>
    <row r="43" spans="1:14" x14ac:dyDescent="0.4">
      <c r="A43" s="61"/>
      <c r="B43" s="14">
        <v>32</v>
      </c>
      <c r="C43" s="60" t="s">
        <v>216</v>
      </c>
      <c r="D43" s="71">
        <v>0</v>
      </c>
      <c r="E43" s="71">
        <v>1662</v>
      </c>
      <c r="F43" s="71">
        <v>0</v>
      </c>
      <c r="G43" s="71">
        <v>0</v>
      </c>
      <c r="H43" s="71">
        <v>0</v>
      </c>
      <c r="I43" s="71">
        <v>0</v>
      </c>
      <c r="J43" s="71">
        <v>1662</v>
      </c>
      <c r="K43" s="47"/>
      <c r="L43" s="47"/>
      <c r="M43" s="25"/>
      <c r="N43" s="47"/>
    </row>
    <row r="44" spans="1:14" x14ac:dyDescent="0.4">
      <c r="A44" s="61"/>
      <c r="B44" s="14">
        <v>33</v>
      </c>
      <c r="C44" s="60" t="s">
        <v>217</v>
      </c>
      <c r="D44" s="71">
        <v>0</v>
      </c>
      <c r="E44" s="71">
        <v>4300</v>
      </c>
      <c r="F44" s="71">
        <v>0</v>
      </c>
      <c r="G44" s="71">
        <v>0</v>
      </c>
      <c r="H44" s="71">
        <v>0</v>
      </c>
      <c r="I44" s="71">
        <v>38</v>
      </c>
      <c r="J44" s="71">
        <v>4300</v>
      </c>
      <c r="K44" s="47"/>
      <c r="L44" s="47"/>
      <c r="M44" s="25"/>
      <c r="N44" s="47"/>
    </row>
    <row r="45" spans="1:14" x14ac:dyDescent="0.4">
      <c r="A45" s="61"/>
      <c r="B45" s="14">
        <v>34</v>
      </c>
      <c r="C45" s="60" t="s">
        <v>218</v>
      </c>
      <c r="D45" s="71">
        <v>0</v>
      </c>
      <c r="E45" s="71">
        <v>18060</v>
      </c>
      <c r="F45" s="71">
        <v>0</v>
      </c>
      <c r="G45" s="71">
        <v>0</v>
      </c>
      <c r="H45" s="71">
        <v>0</v>
      </c>
      <c r="I45" s="71">
        <v>0</v>
      </c>
      <c r="J45" s="71">
        <v>18060</v>
      </c>
      <c r="K45" s="47"/>
      <c r="L45" s="47"/>
      <c r="M45" s="25"/>
      <c r="N45" s="47"/>
    </row>
    <row r="46" spans="1:14" x14ac:dyDescent="0.4">
      <c r="A46" s="61"/>
      <c r="B46" s="16">
        <v>35</v>
      </c>
      <c r="C46" s="65" t="s">
        <v>219</v>
      </c>
      <c r="D46" s="72">
        <v>23495</v>
      </c>
      <c r="E46" s="72">
        <v>1469811</v>
      </c>
      <c r="F46" s="72">
        <v>17827</v>
      </c>
      <c r="G46" s="72">
        <v>0</v>
      </c>
      <c r="H46" s="72">
        <v>36995</v>
      </c>
      <c r="I46" s="72">
        <v>-1304</v>
      </c>
      <c r="J46" s="72">
        <v>1475479</v>
      </c>
      <c r="K46" s="47"/>
      <c r="L46" s="25"/>
      <c r="M46" s="498"/>
      <c r="N46" s="25"/>
    </row>
    <row r="47" spans="1:14" x14ac:dyDescent="0.4">
      <c r="A47" s="61"/>
      <c r="B47" s="16">
        <v>36</v>
      </c>
      <c r="C47" s="65" t="s">
        <v>77</v>
      </c>
      <c r="D47" s="72">
        <v>23495</v>
      </c>
      <c r="E47" s="72">
        <v>1469811</v>
      </c>
      <c r="F47" s="72">
        <v>17827</v>
      </c>
      <c r="G47" s="72"/>
      <c r="H47" s="72">
        <v>36995</v>
      </c>
      <c r="I47" s="72"/>
      <c r="J47" s="72">
        <v>1475479</v>
      </c>
      <c r="K47" s="47"/>
      <c r="L47" s="25"/>
      <c r="M47" s="47"/>
      <c r="N47" s="25"/>
    </row>
    <row r="48" spans="1:14" x14ac:dyDescent="0.4">
      <c r="A48" s="61"/>
      <c r="B48" s="14">
        <v>37</v>
      </c>
      <c r="C48" s="60" t="s">
        <v>254</v>
      </c>
      <c r="D48" s="71">
        <v>22991</v>
      </c>
      <c r="E48" s="71">
        <v>1318720</v>
      </c>
      <c r="F48" s="71">
        <v>16824</v>
      </c>
      <c r="G48" s="71">
        <v>0</v>
      </c>
      <c r="H48" s="71">
        <v>0</v>
      </c>
      <c r="I48" s="71">
        <v>-1187</v>
      </c>
      <c r="J48" s="71">
        <v>1324887</v>
      </c>
      <c r="K48" s="47"/>
      <c r="L48" s="25"/>
      <c r="M48" s="498"/>
      <c r="N48" s="25"/>
    </row>
    <row r="49" spans="1:10" x14ac:dyDescent="0.4">
      <c r="A49" s="61"/>
      <c r="B49" s="14">
        <v>38</v>
      </c>
      <c r="C49" s="60" t="s">
        <v>255</v>
      </c>
      <c r="D49" s="71">
        <v>0</v>
      </c>
      <c r="E49" s="71">
        <v>57</v>
      </c>
      <c r="F49" s="71">
        <v>0</v>
      </c>
      <c r="G49" s="71">
        <v>0</v>
      </c>
      <c r="H49" s="71">
        <v>0</v>
      </c>
      <c r="I49" s="71">
        <v>0</v>
      </c>
      <c r="J49" s="71">
        <v>57</v>
      </c>
    </row>
    <row r="50" spans="1:10" x14ac:dyDescent="0.4">
      <c r="A50" s="61"/>
      <c r="B50" s="14">
        <v>39</v>
      </c>
      <c r="C50" s="60" t="s">
        <v>256</v>
      </c>
      <c r="D50" s="71">
        <v>504</v>
      </c>
      <c r="E50" s="71">
        <v>151035</v>
      </c>
      <c r="F50" s="71">
        <v>1002</v>
      </c>
      <c r="G50" s="71">
        <v>0</v>
      </c>
      <c r="H50" s="71">
        <v>0</v>
      </c>
      <c r="I50" s="71">
        <v>116</v>
      </c>
      <c r="J50" s="71">
        <v>150536</v>
      </c>
    </row>
    <row r="51" spans="1:10" x14ac:dyDescent="0.4">
      <c r="A51" s="61"/>
      <c r="B51" s="61"/>
      <c r="C51" s="61"/>
      <c r="D51" s="61"/>
      <c r="E51" s="61"/>
      <c r="F51" s="61"/>
      <c r="G51" s="61"/>
      <c r="H51" s="61"/>
      <c r="I51" s="61"/>
      <c r="J51" s="61"/>
    </row>
  </sheetData>
  <mergeCells count="7">
    <mergeCell ref="B4:J4"/>
    <mergeCell ref="D9:E9"/>
    <mergeCell ref="F9:F11"/>
    <mergeCell ref="G9:G11"/>
    <mergeCell ref="H9:H11"/>
    <mergeCell ref="I9:I11"/>
    <mergeCell ref="J10:J11"/>
  </mergeCells>
  <hyperlinks>
    <hyperlink ref="K4" location="Index!A1" display="Back to index" xr:uid="{9D9A303F-6C03-4B68-AE89-118BA173F869}"/>
  </hyperlinks>
  <pageMargins left="0.70866141732283472" right="0.70866141732283472" top="0.74803149606299213" bottom="0.74803149606299213" header="0.31496062992125984" footer="0.31496062992125984"/>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3270-E20A-487A-BB22-C0F5E7F8EF11}">
  <sheetPr codeName="Sheet18">
    <pageSetUpPr fitToPage="1"/>
  </sheetPr>
  <dimension ref="A1:M24"/>
  <sheetViews>
    <sheetView showGridLines="0" zoomScaleNormal="100" workbookViewId="0"/>
  </sheetViews>
  <sheetFormatPr defaultColWidth="8.87890625" defaultRowHeight="13.7" x14ac:dyDescent="0.4"/>
  <cols>
    <col min="1" max="1" width="8.87890625" style="6"/>
    <col min="2" max="2" width="3.87890625" style="6" customWidth="1"/>
    <col min="3" max="3" width="27" style="6" customWidth="1"/>
    <col min="4" max="4" width="17" style="6" customWidth="1"/>
    <col min="5" max="5" width="20" style="6" customWidth="1"/>
    <col min="6" max="6" width="11" style="6" customWidth="1"/>
    <col min="7" max="7" width="11.87890625" style="6" customWidth="1"/>
    <col min="8" max="8" width="10" style="6" customWidth="1"/>
    <col min="9" max="9" width="14" style="6" customWidth="1"/>
    <col min="10" max="10" width="9.87890625" style="6" bestFit="1" customWidth="1"/>
    <col min="11" max="11" width="8.87890625" style="6"/>
    <col min="12" max="13" width="11" style="6" bestFit="1" customWidth="1"/>
    <col min="14" max="16384" width="8.87890625" style="6"/>
  </cols>
  <sheetData>
    <row r="1" spans="1:13" x14ac:dyDescent="0.4">
      <c r="A1" s="47"/>
      <c r="B1" s="47"/>
      <c r="C1" s="47"/>
      <c r="D1" s="47"/>
      <c r="E1" s="47"/>
      <c r="F1" s="47"/>
      <c r="G1" s="47"/>
      <c r="H1" s="47"/>
      <c r="I1" s="47"/>
      <c r="J1" s="47"/>
    </row>
    <row r="2" spans="1:13" x14ac:dyDescent="0.4">
      <c r="A2" s="47"/>
      <c r="B2" s="48" t="s">
        <v>257</v>
      </c>
      <c r="C2" s="47"/>
      <c r="D2" s="47"/>
      <c r="E2" s="47"/>
      <c r="F2" s="47"/>
      <c r="G2" s="47"/>
      <c r="H2" s="47"/>
      <c r="I2" s="47"/>
      <c r="J2" s="47"/>
    </row>
    <row r="3" spans="1:13" x14ac:dyDescent="0.4">
      <c r="A3" s="47"/>
      <c r="B3" s="47"/>
      <c r="C3" s="47"/>
      <c r="D3" s="47"/>
      <c r="E3" s="47"/>
      <c r="F3" s="47"/>
      <c r="G3" s="47"/>
      <c r="H3" s="47"/>
      <c r="I3" s="47"/>
      <c r="J3" s="47"/>
    </row>
    <row r="4" spans="1:13" x14ac:dyDescent="0.4">
      <c r="A4" s="47"/>
      <c r="B4" s="318" t="s">
        <v>258</v>
      </c>
      <c r="C4" s="318"/>
      <c r="D4" s="318"/>
      <c r="E4" s="318"/>
      <c r="F4" s="318"/>
      <c r="G4" s="318"/>
      <c r="H4" s="318"/>
      <c r="I4" s="318"/>
      <c r="J4" s="318"/>
      <c r="K4" s="9" t="s">
        <v>67</v>
      </c>
    </row>
    <row r="5" spans="1:13" x14ac:dyDescent="0.4">
      <c r="A5" s="47"/>
      <c r="B5" s="47"/>
      <c r="C5" s="47"/>
      <c r="D5" s="47"/>
      <c r="E5" s="47"/>
      <c r="F5" s="47"/>
      <c r="G5" s="47"/>
      <c r="H5" s="47"/>
      <c r="I5" s="47"/>
      <c r="J5" s="47"/>
    </row>
    <row r="6" spans="1:13" x14ac:dyDescent="0.4">
      <c r="A6" s="61"/>
      <c r="B6" s="26"/>
      <c r="C6" s="26"/>
      <c r="D6" s="61"/>
      <c r="E6" s="61"/>
      <c r="F6" s="61"/>
      <c r="G6" s="61"/>
      <c r="H6" s="61"/>
      <c r="I6" s="61"/>
      <c r="J6" s="61"/>
    </row>
    <row r="7" spans="1:13" x14ac:dyDescent="0.4">
      <c r="A7" s="61"/>
      <c r="B7" s="26"/>
      <c r="C7" s="26"/>
      <c r="D7" s="22" t="s">
        <v>68</v>
      </c>
      <c r="E7" s="22" t="s">
        <v>69</v>
      </c>
      <c r="F7" s="22" t="s">
        <v>70</v>
      </c>
      <c r="G7" s="22" t="s">
        <v>71</v>
      </c>
      <c r="H7" s="22" t="s">
        <v>72</v>
      </c>
      <c r="I7" s="22" t="s">
        <v>73</v>
      </c>
      <c r="J7" s="22" t="s">
        <v>74</v>
      </c>
    </row>
    <row r="8" spans="1:13" ht="14.35" x14ac:dyDescent="0.5">
      <c r="A8" s="61"/>
      <c r="B8" s="26"/>
      <c r="C8" s="26"/>
      <c r="D8" s="361" t="s">
        <v>237</v>
      </c>
      <c r="E8" s="363"/>
      <c r="F8" s="361" t="s">
        <v>238</v>
      </c>
      <c r="G8" s="361" t="s">
        <v>239</v>
      </c>
      <c r="H8" s="361" t="s">
        <v>240</v>
      </c>
      <c r="I8" s="362" t="s">
        <v>241</v>
      </c>
      <c r="J8" s="238" t="s">
        <v>242</v>
      </c>
    </row>
    <row r="9" spans="1:13" x14ac:dyDescent="0.4">
      <c r="A9" s="61"/>
      <c r="B9" s="26"/>
      <c r="C9" s="26"/>
      <c r="D9" s="237" t="s">
        <v>243</v>
      </c>
      <c r="E9" s="237" t="s">
        <v>244</v>
      </c>
      <c r="F9" s="361"/>
      <c r="G9" s="361"/>
      <c r="H9" s="361"/>
      <c r="I9" s="362"/>
      <c r="J9" s="362" t="s">
        <v>245</v>
      </c>
    </row>
    <row r="10" spans="1:13" x14ac:dyDescent="0.4">
      <c r="A10" s="61"/>
      <c r="B10" s="27"/>
      <c r="C10" s="28"/>
      <c r="D10" s="237"/>
      <c r="E10" s="237"/>
      <c r="F10" s="361"/>
      <c r="G10" s="361"/>
      <c r="H10" s="361"/>
      <c r="I10" s="362"/>
      <c r="J10" s="362"/>
    </row>
    <row r="11" spans="1:13" x14ac:dyDescent="0.4">
      <c r="A11" s="61"/>
      <c r="B11" s="29">
        <v>1</v>
      </c>
      <c r="C11" s="50" t="s">
        <v>259</v>
      </c>
      <c r="D11" s="69">
        <v>0</v>
      </c>
      <c r="E11" s="69">
        <v>130987</v>
      </c>
      <c r="F11" s="69">
        <v>3</v>
      </c>
      <c r="G11" s="69">
        <v>0</v>
      </c>
      <c r="H11" s="69">
        <v>0</v>
      </c>
      <c r="I11" s="69">
        <v>1</v>
      </c>
      <c r="J11" s="69">
        <v>130984</v>
      </c>
      <c r="L11" s="30"/>
      <c r="M11" s="30"/>
    </row>
    <row r="12" spans="1:13" x14ac:dyDescent="0.4">
      <c r="A12" s="61"/>
      <c r="B12" s="29">
        <v>2</v>
      </c>
      <c r="C12" s="50" t="s">
        <v>225</v>
      </c>
      <c r="D12" s="69">
        <v>7699</v>
      </c>
      <c r="E12" s="69">
        <v>208078</v>
      </c>
      <c r="F12" s="69">
        <v>8592</v>
      </c>
      <c r="G12" s="69">
        <v>0</v>
      </c>
      <c r="H12" s="69">
        <v>0</v>
      </c>
      <c r="I12" s="69">
        <v>-765</v>
      </c>
      <c r="J12" s="69">
        <v>207185</v>
      </c>
      <c r="L12" s="30"/>
      <c r="M12" s="30"/>
    </row>
    <row r="13" spans="1:13" x14ac:dyDescent="0.4">
      <c r="A13" s="61"/>
      <c r="B13" s="29">
        <v>3</v>
      </c>
      <c r="C13" s="50" t="s">
        <v>226</v>
      </c>
      <c r="D13" s="69">
        <v>2173</v>
      </c>
      <c r="E13" s="69">
        <v>57635</v>
      </c>
      <c r="F13" s="69">
        <v>760</v>
      </c>
      <c r="G13" s="69">
        <v>0</v>
      </c>
      <c r="H13" s="69">
        <v>0</v>
      </c>
      <c r="I13" s="69">
        <v>-90</v>
      </c>
      <c r="J13" s="69">
        <v>59048</v>
      </c>
      <c r="L13" s="30"/>
      <c r="M13" s="30"/>
    </row>
    <row r="14" spans="1:13" x14ac:dyDescent="0.4">
      <c r="A14" s="61"/>
      <c r="B14" s="29">
        <v>4</v>
      </c>
      <c r="C14" s="50" t="s">
        <v>227</v>
      </c>
      <c r="D14" s="69">
        <v>0</v>
      </c>
      <c r="E14" s="69">
        <v>9708</v>
      </c>
      <c r="F14" s="69">
        <v>66</v>
      </c>
      <c r="G14" s="69">
        <v>0</v>
      </c>
      <c r="H14" s="69">
        <v>0</v>
      </c>
      <c r="I14" s="69">
        <v>39</v>
      </c>
      <c r="J14" s="69">
        <v>9642</v>
      </c>
      <c r="L14" s="30"/>
      <c r="M14" s="30"/>
    </row>
    <row r="15" spans="1:13" x14ac:dyDescent="0.4">
      <c r="A15" s="61"/>
      <c r="B15" s="29">
        <v>5</v>
      </c>
      <c r="C15" s="50" t="s">
        <v>228</v>
      </c>
      <c r="D15" s="69">
        <v>0</v>
      </c>
      <c r="E15" s="69">
        <v>84694</v>
      </c>
      <c r="F15" s="69">
        <v>65</v>
      </c>
      <c r="G15" s="69">
        <v>0</v>
      </c>
      <c r="H15" s="69">
        <v>0</v>
      </c>
      <c r="I15" s="69">
        <v>-64</v>
      </c>
      <c r="J15" s="69">
        <v>84629</v>
      </c>
      <c r="L15" s="30"/>
      <c r="M15" s="30"/>
    </row>
    <row r="16" spans="1:13" x14ac:dyDescent="0.4">
      <c r="A16" s="61"/>
      <c r="B16" s="29">
        <v>6</v>
      </c>
      <c r="C16" s="60" t="s">
        <v>229</v>
      </c>
      <c r="D16" s="69">
        <v>6241</v>
      </c>
      <c r="E16" s="69">
        <v>527516</v>
      </c>
      <c r="F16" s="69">
        <v>2693</v>
      </c>
      <c r="G16" s="69">
        <v>0</v>
      </c>
      <c r="H16" s="69">
        <v>0</v>
      </c>
      <c r="I16" s="69">
        <v>-70</v>
      </c>
      <c r="J16" s="69">
        <v>531051</v>
      </c>
      <c r="L16" s="30"/>
      <c r="M16" s="30"/>
    </row>
    <row r="17" spans="1:13" x14ac:dyDescent="0.4">
      <c r="A17" s="61"/>
      <c r="B17" s="29">
        <v>7</v>
      </c>
      <c r="C17" s="60" t="s">
        <v>230</v>
      </c>
      <c r="D17" s="69">
        <v>3840</v>
      </c>
      <c r="E17" s="69">
        <v>114397</v>
      </c>
      <c r="F17" s="69">
        <v>2688</v>
      </c>
      <c r="G17" s="69">
        <v>0</v>
      </c>
      <c r="H17" s="69">
        <v>0</v>
      </c>
      <c r="I17" s="69">
        <v>-495</v>
      </c>
      <c r="J17" s="69">
        <v>115549</v>
      </c>
      <c r="L17" s="30"/>
      <c r="M17" s="30"/>
    </row>
    <row r="18" spans="1:13" x14ac:dyDescent="0.4">
      <c r="A18" s="61"/>
      <c r="B18" s="29">
        <v>8</v>
      </c>
      <c r="C18" s="60" t="s">
        <v>231</v>
      </c>
      <c r="D18" s="69">
        <v>700</v>
      </c>
      <c r="E18" s="69">
        <v>29719</v>
      </c>
      <c r="F18" s="69">
        <v>854</v>
      </c>
      <c r="G18" s="69">
        <v>0</v>
      </c>
      <c r="H18" s="69">
        <v>0</v>
      </c>
      <c r="I18" s="69">
        <v>62</v>
      </c>
      <c r="J18" s="69">
        <v>29565</v>
      </c>
      <c r="L18" s="30"/>
      <c r="M18" s="30"/>
    </row>
    <row r="19" spans="1:13" x14ac:dyDescent="0.4">
      <c r="A19" s="61"/>
      <c r="B19" s="29">
        <v>9</v>
      </c>
      <c r="C19" s="60" t="s">
        <v>232</v>
      </c>
      <c r="D19" s="69">
        <v>0</v>
      </c>
      <c r="E19" s="69">
        <v>15414</v>
      </c>
      <c r="F19" s="69">
        <v>18</v>
      </c>
      <c r="G19" s="69">
        <v>0</v>
      </c>
      <c r="H19" s="69">
        <v>0</v>
      </c>
      <c r="I19" s="69">
        <v>0</v>
      </c>
      <c r="J19" s="69">
        <v>15396</v>
      </c>
      <c r="L19" s="30"/>
      <c r="M19" s="30"/>
    </row>
    <row r="20" spans="1:13" x14ac:dyDescent="0.4">
      <c r="A20" s="61"/>
      <c r="B20" s="29">
        <v>10</v>
      </c>
      <c r="C20" s="60" t="s">
        <v>233</v>
      </c>
      <c r="D20" s="69">
        <v>2741</v>
      </c>
      <c r="E20" s="69">
        <v>134519</v>
      </c>
      <c r="F20" s="69">
        <v>1736</v>
      </c>
      <c r="G20" s="69">
        <v>0</v>
      </c>
      <c r="H20" s="69">
        <v>0</v>
      </c>
      <c r="I20" s="69">
        <v>88</v>
      </c>
      <c r="J20" s="69">
        <v>135524</v>
      </c>
      <c r="L20" s="30"/>
      <c r="M20" s="30"/>
    </row>
    <row r="21" spans="1:13" x14ac:dyDescent="0.4">
      <c r="A21" s="61"/>
      <c r="B21" s="29">
        <v>11</v>
      </c>
      <c r="C21" s="60" t="s">
        <v>234</v>
      </c>
      <c r="D21" s="69">
        <v>101</v>
      </c>
      <c r="E21" s="69">
        <v>132993</v>
      </c>
      <c r="F21" s="69">
        <v>298</v>
      </c>
      <c r="G21" s="69">
        <v>0</v>
      </c>
      <c r="H21" s="69">
        <v>0</v>
      </c>
      <c r="I21" s="69">
        <v>-8</v>
      </c>
      <c r="J21" s="69">
        <v>132796</v>
      </c>
      <c r="L21" s="30"/>
      <c r="M21" s="30"/>
    </row>
    <row r="22" spans="1:13" x14ac:dyDescent="0.4">
      <c r="A22" s="61"/>
      <c r="B22" s="29">
        <v>12</v>
      </c>
      <c r="C22" s="60" t="s">
        <v>260</v>
      </c>
      <c r="D22" s="69">
        <v>0</v>
      </c>
      <c r="E22" s="69">
        <v>24146</v>
      </c>
      <c r="F22" s="69">
        <v>54</v>
      </c>
      <c r="G22" s="69">
        <v>0</v>
      </c>
      <c r="H22" s="69">
        <v>0</v>
      </c>
      <c r="I22" s="69">
        <v>0</v>
      </c>
      <c r="J22" s="69">
        <v>24092</v>
      </c>
      <c r="L22" s="30"/>
      <c r="M22" s="30"/>
    </row>
    <row r="23" spans="1:13" x14ac:dyDescent="0.4">
      <c r="A23" s="61"/>
      <c r="B23" s="20">
        <v>13</v>
      </c>
      <c r="C23" s="68" t="s">
        <v>77</v>
      </c>
      <c r="D23" s="70">
        <v>23495</v>
      </c>
      <c r="E23" s="70">
        <v>1469806</v>
      </c>
      <c r="F23" s="70">
        <v>17827</v>
      </c>
      <c r="G23" s="70">
        <v>0</v>
      </c>
      <c r="H23" s="70">
        <v>36995</v>
      </c>
      <c r="I23" s="70">
        <v>-1302</v>
      </c>
      <c r="J23" s="70">
        <v>1475474</v>
      </c>
      <c r="L23" s="30"/>
      <c r="M23" s="30"/>
    </row>
    <row r="24" spans="1:13" x14ac:dyDescent="0.4">
      <c r="A24" s="47"/>
      <c r="B24" s="47"/>
      <c r="C24" s="47"/>
      <c r="D24" s="47"/>
      <c r="E24" s="47"/>
      <c r="F24" s="47"/>
      <c r="G24" s="47"/>
      <c r="H24" s="47"/>
      <c r="I24" s="47"/>
      <c r="J24" s="47"/>
    </row>
  </sheetData>
  <mergeCells count="7">
    <mergeCell ref="B4:J4"/>
    <mergeCell ref="D8:E8"/>
    <mergeCell ref="F8:F10"/>
    <mergeCell ref="G8:G10"/>
    <mergeCell ref="H8:H10"/>
    <mergeCell ref="I8:I10"/>
    <mergeCell ref="J9:J10"/>
  </mergeCells>
  <hyperlinks>
    <hyperlink ref="K4" location="Index!A1" display="Back to index" xr:uid="{F8C32247-51A5-4974-B0D2-A60CF70FE240}"/>
  </hyperlink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Index</vt:lpstr>
      <vt:lpstr>OV1</vt:lpstr>
      <vt:lpstr>KM1</vt:lpstr>
      <vt:lpstr>IFRS 9-FL</vt:lpstr>
      <vt:lpstr>CC1</vt:lpstr>
      <vt:lpstr>CCyB1</vt:lpstr>
      <vt:lpstr>CCyB2</vt:lpstr>
      <vt:lpstr>CR1-A</vt:lpstr>
      <vt:lpstr>CR1-B</vt:lpstr>
      <vt:lpstr>CR1-C</vt:lpstr>
      <vt:lpstr>CQ1</vt:lpstr>
      <vt:lpstr>CQ3</vt:lpstr>
      <vt:lpstr>CQ4</vt:lpstr>
      <vt:lpstr>CQ7</vt:lpstr>
      <vt:lpstr>CR2-A</vt:lpstr>
      <vt:lpstr>CR2-B</vt:lpstr>
      <vt:lpstr>CR3</vt:lpstr>
      <vt:lpstr>CR4</vt:lpstr>
      <vt:lpstr>CR5</vt:lpstr>
      <vt:lpstr>CCR1</vt:lpstr>
      <vt:lpstr>CCR2</vt:lpstr>
      <vt:lpstr>CCR3</vt:lpstr>
      <vt:lpstr>CCR8</vt:lpstr>
      <vt:lpstr>CCR5-A</vt:lpstr>
      <vt:lpstr>CCR5-B</vt:lpstr>
      <vt:lpstr>CCR6</vt:lpstr>
      <vt:lpstr>MR1</vt:lpstr>
      <vt:lpstr>LR1</vt:lpstr>
      <vt:lpstr>LR2</vt:lpstr>
      <vt:lpstr>AE1</vt:lpstr>
      <vt:lpstr>AE2</vt:lpstr>
      <vt:lpstr>AE3</vt:lpstr>
      <vt:lpstr>COVID-19 1</vt:lpstr>
      <vt:lpstr>COVID-19 2</vt:lpstr>
      <vt:lpstr>COVID-19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2021-07-27T20:40:10Z</dcterms:created>
  <dcterms:modified xsi:type="dcterms:W3CDTF">2021-07-28T11:13:43Z</dcterms:modified>
  <cp:category/>
  <cp:contentStatus/>
</cp:coreProperties>
</file>