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isb365.sharepoint.com/sites/IRFjrfestatengsl-IR-Analysts/Shared Documents/IR - Analysts/2022 Q4/"/>
    </mc:Choice>
  </mc:AlternateContent>
  <xr:revisionPtr revIDLastSave="11" documentId="8_{14614804-3AE4-4C1B-ABAA-481D8E3CDC64}" xr6:coauthVersionLast="47" xr6:coauthVersionMax="47" xr10:uidLastSave="{3F2B20A2-12A7-4405-A29E-D802FA4C8CBA}"/>
  <bookViews>
    <workbookView xWindow="57480" yWindow="2880" windowWidth="29040" windowHeight="15840" xr2:uid="{6DA6CD27-CAD0-44F8-B6CA-17866E1343C9}"/>
  </bookViews>
  <sheets>
    <sheet name="Compiled template"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6" i="1"/>
  <c r="G5" i="1"/>
  <c r="G4" i="1"/>
  <c r="G3" i="1"/>
  <c r="E7" i="1"/>
  <c r="E6" i="1"/>
  <c r="E5" i="1"/>
  <c r="E4" i="1"/>
  <c r="E3" i="1"/>
</calcChain>
</file>

<file path=xl/sharedStrings.xml><?xml version="1.0" encoding="utf-8"?>
<sst xmlns="http://schemas.openxmlformats.org/spreadsheetml/2006/main" count="30" uniqueCount="30">
  <si>
    <t>ISKm</t>
  </si>
  <si>
    <t>Average</t>
  </si>
  <si>
    <t>Median</t>
  </si>
  <si>
    <t>High</t>
  </si>
  <si>
    <t>Low</t>
  </si>
  <si>
    <t>FY2022</t>
  </si>
  <si>
    <t>FY2023</t>
  </si>
  <si>
    <t>Net interest income</t>
  </si>
  <si>
    <t>Net fee and commission income</t>
  </si>
  <si>
    <t>Net financial income</t>
  </si>
  <si>
    <t>Other net operating income</t>
  </si>
  <si>
    <t>Total operating income</t>
  </si>
  <si>
    <t>Contribution to the Depositor's and Investors' Guarantee Fund</t>
  </si>
  <si>
    <t>Bank tax</t>
  </si>
  <si>
    <t>Total operating expenses</t>
  </si>
  <si>
    <t>Net impairment on financial assets</t>
  </si>
  <si>
    <t>Profit before tax</t>
  </si>
  <si>
    <t>Income tax expense</t>
  </si>
  <si>
    <t>Discontinued operations held for sale, net of tax</t>
  </si>
  <si>
    <t>Profit for the period</t>
  </si>
  <si>
    <t>CET1 ratio (at period end)</t>
  </si>
  <si>
    <t>ROE</t>
  </si>
  <si>
    <r>
      <t>NIM</t>
    </r>
    <r>
      <rPr>
        <vertAlign val="superscript"/>
        <sz val="9"/>
        <color theme="1"/>
        <rFont val="Arial "/>
      </rPr>
      <t>1</t>
    </r>
  </si>
  <si>
    <r>
      <rPr>
        <vertAlign val="superscript"/>
        <sz val="9"/>
        <color theme="1"/>
        <rFont val="Calibri"/>
        <family val="2"/>
        <scheme val="minor"/>
      </rPr>
      <t>1</t>
    </r>
    <r>
      <rPr>
        <sz val="9"/>
        <color theme="1"/>
        <rFont val="Calibri"/>
        <family val="2"/>
        <scheme val="minor"/>
      </rPr>
      <t>On total assets</t>
    </r>
  </si>
  <si>
    <r>
      <rPr>
        <vertAlign val="superscript"/>
        <sz val="9"/>
        <color theme="1"/>
        <rFont val="Calibri"/>
        <family val="2"/>
        <scheme val="minor"/>
      </rPr>
      <t>2</t>
    </r>
    <r>
      <rPr>
        <sz val="9"/>
        <color theme="1"/>
        <rFont val="Calibri"/>
        <family val="2"/>
        <scheme val="minor"/>
      </rPr>
      <t>Calculated as Net loan impairment / Average gross loans to customers</t>
    </r>
  </si>
  <si>
    <t>Risk Exposure Amount (REA) (at period end)</t>
  </si>
  <si>
    <t>Administrative expenses</t>
  </si>
  <si>
    <r>
      <t>Cost of Risk</t>
    </r>
    <r>
      <rPr>
        <vertAlign val="superscript"/>
        <sz val="9"/>
        <color theme="1"/>
        <rFont val="Arial "/>
      </rPr>
      <t>2</t>
    </r>
  </si>
  <si>
    <t>FY2024</t>
  </si>
  <si>
    <t>Below is a consensus from 7 analysts covering Íslandsbanki pre 4Q2022, FY22 and FY23 and from 6 analysts for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</si>
</sst>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0\);&quot;-&quot;\ "/>
  </numFmts>
  <fonts count="10">
    <font>
      <sz val="11"/>
      <color theme="1"/>
      <name val="Calibri"/>
      <family val="2"/>
      <scheme val="minor"/>
    </font>
    <font>
      <sz val="11"/>
      <color theme="1"/>
      <name val="Calibri"/>
      <family val="2"/>
      <scheme val="minor"/>
    </font>
    <font>
      <sz val="10"/>
      <name val="Arial"/>
      <family val="2"/>
    </font>
    <font>
      <b/>
      <sz val="10"/>
      <color rgb="FFDC1E35"/>
      <name val="Arial"/>
      <family val="2"/>
    </font>
    <font>
      <sz val="9"/>
      <color theme="1"/>
      <name val="Arial "/>
    </font>
    <font>
      <sz val="8.5"/>
      <name val="Calibri"/>
      <family val="2"/>
      <scheme val="minor"/>
    </font>
    <font>
      <b/>
      <sz val="9"/>
      <color theme="1"/>
      <name val="Arial "/>
    </font>
    <font>
      <vertAlign val="superscript"/>
      <sz val="9"/>
      <color theme="1"/>
      <name val="Arial "/>
    </font>
    <font>
      <sz val="9"/>
      <color theme="1"/>
      <name val="Calibri"/>
      <family val="2"/>
      <scheme val="minor"/>
    </font>
    <font>
      <vertAlign val="superscrip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style="medium">
        <color rgb="FFDC1E35"/>
      </top>
      <bottom style="medium">
        <color rgb="FFDC1E35"/>
      </bottom>
      <diagonal/>
    </border>
    <border>
      <left/>
      <right/>
      <top style="medium">
        <color rgb="FFDC1E35"/>
      </top>
      <bottom style="thin">
        <color theme="2" tint="-9.9978637043366805E-2"/>
      </bottom>
      <diagonal/>
    </border>
    <border>
      <left/>
      <right/>
      <top style="thin">
        <color theme="2" tint="-9.9978637043366805E-2"/>
      </top>
      <bottom style="thin">
        <color theme="2" tint="-9.9978637043366805E-2"/>
      </bottom>
      <diagonal/>
    </border>
    <border>
      <left/>
      <right/>
      <top/>
      <bottom style="medium">
        <color theme="1"/>
      </bottom>
      <diagonal/>
    </border>
    <border>
      <left/>
      <right/>
      <top style="medium">
        <color theme="1"/>
      </top>
      <bottom style="medium">
        <color theme="1"/>
      </bottom>
      <diagonal/>
    </border>
    <border>
      <left/>
      <right/>
      <top style="medium">
        <color theme="1"/>
      </top>
      <bottom style="thin">
        <color theme="2" tint="-9.9978637043366805E-2"/>
      </bottom>
      <diagonal/>
    </border>
  </borders>
  <cellStyleXfs count="4">
    <xf numFmtId="0" fontId="0" fillId="0" borderId="0"/>
    <xf numFmtId="9" fontId="1" fillId="0" borderId="0" applyFont="0" applyFill="0" applyBorder="0" applyAlignment="0" applyProtection="0"/>
    <xf numFmtId="0" fontId="2" fillId="0" borderId="0"/>
    <xf numFmtId="165" fontId="5" fillId="0" borderId="0">
      <alignment horizontal="right"/>
    </xf>
  </cellStyleXfs>
  <cellXfs count="28">
    <xf numFmtId="0" fontId="0" fillId="0" borderId="0" xfId="0"/>
    <xf numFmtId="0" fontId="3" fillId="2" borderId="1" xfId="2" applyFont="1" applyFill="1" applyBorder="1"/>
    <xf numFmtId="0" fontId="3" fillId="2" borderId="1" xfId="2" applyFont="1" applyFill="1" applyBorder="1" applyAlignment="1">
      <alignment horizontal="right"/>
    </xf>
    <xf numFmtId="0" fontId="4" fillId="0" borderId="2" xfId="0" applyFont="1" applyBorder="1" applyAlignment="1">
      <alignment vertical="center"/>
    </xf>
    <xf numFmtId="3" fontId="4" fillId="3" borderId="2" xfId="0" applyNumberFormat="1" applyFont="1" applyFill="1" applyBorder="1" applyAlignment="1">
      <alignment vertical="center"/>
    </xf>
    <xf numFmtId="3" fontId="4" fillId="0" borderId="2" xfId="0" applyNumberFormat="1" applyFont="1" applyBorder="1" applyAlignment="1">
      <alignment vertical="center"/>
    </xf>
    <xf numFmtId="0" fontId="4" fillId="0" borderId="3" xfId="0" applyFont="1" applyBorder="1" applyAlignment="1">
      <alignment vertical="center"/>
    </xf>
    <xf numFmtId="3" fontId="4" fillId="3" borderId="3" xfId="0" applyNumberFormat="1" applyFont="1" applyFill="1" applyBorder="1" applyAlignment="1">
      <alignment vertical="center"/>
    </xf>
    <xf numFmtId="3" fontId="4" fillId="0" borderId="3" xfId="0" applyNumberFormat="1" applyFont="1" applyBorder="1" applyAlignment="1">
      <alignment vertical="center"/>
    </xf>
    <xf numFmtId="0" fontId="4" fillId="0" borderId="4" xfId="0" applyFont="1" applyBorder="1" applyAlignment="1">
      <alignment vertical="center"/>
    </xf>
    <xf numFmtId="3" fontId="4" fillId="3" borderId="4" xfId="0" applyNumberFormat="1" applyFont="1" applyFill="1" applyBorder="1" applyAlignment="1">
      <alignment vertical="center"/>
    </xf>
    <xf numFmtId="3" fontId="4" fillId="0" borderId="4" xfId="0" applyNumberFormat="1" applyFont="1" applyBorder="1" applyAlignment="1">
      <alignment vertical="center"/>
    </xf>
    <xf numFmtId="0" fontId="6" fillId="0" borderId="5" xfId="0" applyFont="1" applyBorder="1" applyAlignment="1">
      <alignment vertical="center"/>
    </xf>
    <xf numFmtId="3" fontId="6" fillId="3" borderId="5" xfId="0" applyNumberFormat="1" applyFont="1" applyFill="1" applyBorder="1" applyAlignment="1">
      <alignment vertical="center"/>
    </xf>
    <xf numFmtId="0" fontId="4" fillId="0" borderId="0" xfId="0" applyFont="1" applyAlignment="1">
      <alignment vertical="center"/>
    </xf>
    <xf numFmtId="3" fontId="4" fillId="0" borderId="5" xfId="0" applyNumberFormat="1" applyFont="1" applyBorder="1" applyAlignment="1">
      <alignment vertical="center"/>
    </xf>
    <xf numFmtId="10" fontId="0" fillId="0" borderId="0" xfId="1" applyNumberFormat="1" applyFont="1"/>
    <xf numFmtId="0" fontId="4" fillId="0" borderId="6" xfId="0" applyFont="1" applyBorder="1" applyAlignment="1">
      <alignment vertical="center"/>
    </xf>
    <xf numFmtId="3" fontId="4" fillId="0" borderId="6" xfId="0" applyNumberFormat="1" applyFont="1" applyBorder="1" applyAlignment="1">
      <alignment vertical="center"/>
    </xf>
    <xf numFmtId="0" fontId="4" fillId="3" borderId="6" xfId="0" applyFont="1" applyFill="1" applyBorder="1" applyAlignment="1">
      <alignment vertical="center"/>
    </xf>
    <xf numFmtId="164" fontId="4" fillId="3" borderId="3" xfId="1" applyNumberFormat="1" applyFont="1" applyFill="1" applyBorder="1" applyAlignment="1">
      <alignment vertical="center"/>
    </xf>
    <xf numFmtId="164" fontId="4" fillId="0" borderId="3" xfId="1" applyNumberFormat="1" applyFont="1" applyBorder="1" applyAlignment="1">
      <alignment vertical="center"/>
    </xf>
    <xf numFmtId="0" fontId="0" fillId="0" borderId="0" xfId="0" applyAlignment="1">
      <alignment vertical="center"/>
    </xf>
    <xf numFmtId="0" fontId="8" fillId="0" borderId="0" xfId="0" applyFont="1"/>
    <xf numFmtId="0" fontId="8" fillId="0" borderId="0" xfId="0" applyFont="1" applyAlignment="1">
      <alignment vertical="center"/>
    </xf>
    <xf numFmtId="0" fontId="4" fillId="0" borderId="0" xfId="0" applyFont="1"/>
    <xf numFmtId="10" fontId="4" fillId="3" borderId="3" xfId="1" applyNumberFormat="1" applyFont="1" applyFill="1" applyBorder="1" applyAlignment="1">
      <alignment vertical="center"/>
    </xf>
    <xf numFmtId="10" fontId="4" fillId="0" borderId="3" xfId="1" applyNumberFormat="1" applyFont="1" applyBorder="1" applyAlignment="1">
      <alignment vertical="center"/>
    </xf>
  </cellXfs>
  <cellStyles count="4">
    <cellStyle name="Fjárhæð" xfId="3" xr:uid="{E08F6E89-D480-4976-82BB-1329547279C9}"/>
    <cellStyle name="Normal" xfId="0" builtinId="0"/>
    <cellStyle name="Normal 10" xfId="2" xr:uid="{AA337552-F895-44D4-9F89-402F6C52994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7</xdr:col>
      <xdr:colOff>19050</xdr:colOff>
      <xdr:row>34</xdr:row>
      <xdr:rowOff>142876</xdr:rowOff>
    </xdr:to>
    <xdr:sp macro="" textlink="">
      <xdr:nvSpPr>
        <xdr:cNvPr id="2" name="object 3">
          <a:extLst>
            <a:ext uri="{FF2B5EF4-FFF2-40B4-BE49-F238E27FC236}">
              <a16:creationId xmlns:a16="http://schemas.microsoft.com/office/drawing/2014/main" id="{9DA6C907-F633-4937-948D-8D9A35E4E602}"/>
            </a:ext>
          </a:extLst>
        </xdr:cNvPr>
        <xdr:cNvSpPr txBox="1"/>
      </xdr:nvSpPr>
      <xdr:spPr>
        <a:xfrm>
          <a:off x="0" y="5467350"/>
          <a:ext cx="7115175" cy="1666876"/>
        </a:xfrm>
        <a:prstGeom prst="rect">
          <a:avLst/>
        </a:prstGeom>
      </xdr:spPr>
      <xdr:txBody>
        <a:bodyPr vert="horz" wrap="square" lIns="0" tIns="12700" rIns="0" bIns="0" rtlCol="0">
          <a:noAutofit/>
        </a:bodyPr>
        <a:lstStyle>
          <a:defPPr>
            <a:defRPr lang="is-I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lvl="0" indent="0" algn="just" defTabSz="914400" rtl="0" eaLnBrk="1" fontAlgn="auto" latinLnBrk="0" hangingPunct="1">
            <a:lnSpc>
              <a:spcPct val="107200"/>
            </a:lnSpc>
            <a:spcBef>
              <a:spcPts val="100"/>
            </a:spcBef>
            <a:spcAft>
              <a:spcPts val="0"/>
            </a:spcAft>
            <a:buClrTx/>
            <a:buSzTx/>
            <a:buFontTx/>
            <a:buNone/>
            <a:tabLst/>
            <a:defRPr/>
          </a:pPr>
          <a:r>
            <a:rPr sz="700">
              <a:solidFill>
                <a:schemeClr val="bg1">
                  <a:lumMod val="65000"/>
                </a:schemeClr>
              </a:solidFill>
              <a:latin typeface="Arial" panose="020B0604020202020204" pitchFamily="34" charset="0"/>
              <a:cs typeface="Arial" panose="020B0604020202020204" pitchFamily="34" charset="0"/>
            </a:rPr>
            <a:t>This document was built on </a:t>
          </a:r>
          <a:r>
            <a:rPr sz="700" spc="-5">
              <a:solidFill>
                <a:schemeClr val="bg1">
                  <a:lumMod val="65000"/>
                </a:schemeClr>
              </a:solidFill>
              <a:latin typeface="Arial" panose="020B0604020202020204" pitchFamily="34" charset="0"/>
              <a:cs typeface="Arial" panose="020B0604020202020204" pitchFamily="34" charset="0"/>
            </a:rPr>
            <a:t>estimates submitted </a:t>
          </a:r>
          <a:r>
            <a:rPr sz="700">
              <a:solidFill>
                <a:schemeClr val="bg1">
                  <a:lumMod val="65000"/>
                </a:schemeClr>
              </a:solidFill>
              <a:latin typeface="Arial" panose="020B0604020202020204" pitchFamily="34" charset="0"/>
              <a:cs typeface="Arial" panose="020B0604020202020204" pitchFamily="34" charset="0"/>
            </a:rPr>
            <a:t>by </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analysts </a:t>
          </a:r>
          <a:r>
            <a:rPr sz="700" spc="-10">
              <a:solidFill>
                <a:schemeClr val="bg1">
                  <a:lumMod val="65000"/>
                </a:schemeClr>
              </a:solidFill>
              <a:latin typeface="Arial" panose="020B0604020202020204" pitchFamily="34" charset="0"/>
              <a:cs typeface="Arial" panose="020B0604020202020204" pitchFamily="34" charset="0"/>
            </a:rPr>
            <a:t>to </a:t>
          </a:r>
          <a:r>
            <a:rPr sz="700">
              <a:solidFill>
                <a:schemeClr val="bg1">
                  <a:lumMod val="65000"/>
                </a:schemeClr>
              </a:solidFill>
              <a:latin typeface="Arial" panose="020B0604020202020204" pitchFamily="34" charset="0"/>
              <a:cs typeface="Arial" panose="020B0604020202020204" pitchFamily="34" charset="0"/>
            </a:rPr>
            <a:t>Íslandsbanki, during the period from </a:t>
          </a:r>
          <a:r>
            <a:rPr lang="is-IS" sz="700">
              <a:solidFill>
                <a:schemeClr val="bg1">
                  <a:lumMod val="65000"/>
                </a:schemeClr>
              </a:solidFill>
              <a:latin typeface="Arial" panose="020B0604020202020204" pitchFamily="34" charset="0"/>
              <a:cs typeface="Arial" panose="020B0604020202020204" pitchFamily="34" charset="0"/>
            </a:rPr>
            <a:t>10-11</a:t>
          </a:r>
          <a:r>
            <a:rPr sz="700">
              <a:solidFill>
                <a:schemeClr val="bg1">
                  <a:lumMod val="65000"/>
                </a:schemeClr>
              </a:solidFill>
              <a:latin typeface="Arial" panose="020B0604020202020204" pitchFamily="34" charset="0"/>
              <a:cs typeface="Arial" panose="020B0604020202020204" pitchFamily="34" charset="0"/>
            </a:rPr>
            <a:t> </a:t>
          </a:r>
          <a:r>
            <a:rPr lang="is-IS" sz="700">
              <a:solidFill>
                <a:schemeClr val="bg1">
                  <a:lumMod val="65000"/>
                </a:schemeClr>
              </a:solidFill>
              <a:latin typeface="Arial" panose="020B0604020202020204" pitchFamily="34" charset="0"/>
              <a:cs typeface="Arial" panose="020B0604020202020204" pitchFamily="34" charset="0"/>
            </a:rPr>
            <a:t>January</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202</a:t>
          </a:r>
          <a:r>
            <a:rPr lang="is-IS" sz="700">
              <a:solidFill>
                <a:schemeClr val="bg1">
                  <a:lumMod val="65000"/>
                </a:schemeClr>
              </a:solidFill>
              <a:latin typeface="Arial" panose="020B0604020202020204" pitchFamily="34" charset="0"/>
              <a:cs typeface="Arial" panose="020B0604020202020204" pitchFamily="34" charset="0"/>
            </a:rPr>
            <a:t>3</a:t>
          </a:r>
          <a:r>
            <a:rPr sz="700">
              <a:solidFill>
                <a:schemeClr val="bg1">
                  <a:lumMod val="65000"/>
                </a:schemeClr>
              </a:solidFill>
              <a:latin typeface="Arial" panose="020B0604020202020204" pitchFamily="34" charset="0"/>
              <a:cs typeface="Arial" panose="020B0604020202020204" pitchFamily="34" charset="0"/>
            </a:rPr>
            <a:t>. It is not investment </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research, and is therefore not subject </a:t>
          </a:r>
          <a:r>
            <a:rPr sz="700" spc="-10">
              <a:solidFill>
                <a:schemeClr val="bg1">
                  <a:lumMod val="65000"/>
                </a:schemeClr>
              </a:solidFill>
              <a:latin typeface="Arial" panose="020B0604020202020204" pitchFamily="34" charset="0"/>
              <a:cs typeface="Arial" panose="020B0604020202020204" pitchFamily="34" charset="0"/>
            </a:rPr>
            <a:t>to </a:t>
          </a:r>
          <a:r>
            <a:rPr sz="700">
              <a:solidFill>
                <a:schemeClr val="bg1">
                  <a:lumMod val="65000"/>
                </a:schemeClr>
              </a:solidFill>
              <a:latin typeface="Arial" panose="020B0604020202020204" pitchFamily="34" charset="0"/>
              <a:cs typeface="Arial" panose="020B0604020202020204" pitchFamily="34" charset="0"/>
            </a:rPr>
            <a:t>the rules </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governing investment research, including conflict of </a:t>
          </a:r>
          <a:r>
            <a:rPr sz="700" spc="5">
              <a:solidFill>
                <a:schemeClr val="bg1">
                  <a:lumMod val="65000"/>
                </a:schemeClr>
              </a:solidFill>
              <a:latin typeface="Arial" panose="020B0604020202020204" pitchFamily="34" charset="0"/>
              <a:cs typeface="Arial" panose="020B0604020202020204" pitchFamily="34" charset="0"/>
            </a:rPr>
            <a:t> </a:t>
          </a:r>
          <a:r>
            <a:rPr sz="700" spc="-5">
              <a:solidFill>
                <a:schemeClr val="bg1">
                  <a:lumMod val="65000"/>
                </a:schemeClr>
              </a:solidFill>
              <a:latin typeface="Arial" panose="020B0604020202020204" pitchFamily="34" charset="0"/>
              <a:cs typeface="Arial" panose="020B0604020202020204" pitchFamily="34" charset="0"/>
            </a:rPr>
            <a:t>interest</a:t>
          </a:r>
          <a:r>
            <a:rPr sz="700" spc="-2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provisions.</a:t>
          </a:r>
          <a:r>
            <a:rPr sz="700" spc="-20">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It</a:t>
          </a:r>
          <a:r>
            <a:rPr sz="700" spc="-20">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has</a:t>
          </a:r>
          <a:r>
            <a:rPr sz="700" spc="-20">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been</a:t>
          </a:r>
          <a:r>
            <a:rPr sz="700" spc="-20">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prepared</a:t>
          </a:r>
          <a:r>
            <a:rPr sz="700" spc="-20">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for</a:t>
          </a:r>
          <a:r>
            <a:rPr sz="700" spc="-20">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information </a:t>
          </a:r>
          <a:r>
            <a:rPr sz="700" spc="-120">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purposes only and should not be relied upon, or form </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the basis of any action or decision, by any person. The</a:t>
          </a:r>
          <a:r>
            <a:rPr sz="700" spc="5">
              <a:solidFill>
                <a:schemeClr val="bg1">
                  <a:lumMod val="65000"/>
                </a:schemeClr>
              </a:solidFill>
              <a:latin typeface="Arial" panose="020B0604020202020204" pitchFamily="34" charset="0"/>
              <a:cs typeface="Arial" panose="020B0604020202020204" pitchFamily="34" charset="0"/>
            </a:rPr>
            <a:t> </a:t>
          </a:r>
          <a:r>
            <a:rPr sz="700" spc="-5">
              <a:solidFill>
                <a:schemeClr val="bg1">
                  <a:lumMod val="65000"/>
                </a:schemeClr>
              </a:solidFill>
              <a:latin typeface="Arial" panose="020B0604020202020204" pitchFamily="34" charset="0"/>
              <a:cs typeface="Arial" panose="020B0604020202020204" pitchFamily="34" charset="0"/>
            </a:rPr>
            <a:t>material </a:t>
          </a:r>
          <a:r>
            <a:rPr sz="700">
              <a:solidFill>
                <a:schemeClr val="bg1">
                  <a:lumMod val="65000"/>
                </a:schemeClr>
              </a:solidFill>
              <a:latin typeface="Arial" panose="020B0604020202020204" pitchFamily="34" charset="0"/>
              <a:cs typeface="Arial" panose="020B0604020202020204" pitchFamily="34" charset="0"/>
            </a:rPr>
            <a:t>from which the </a:t>
          </a:r>
          <a:r>
            <a:rPr sz="700" spc="-5">
              <a:solidFill>
                <a:schemeClr val="bg1">
                  <a:lumMod val="65000"/>
                </a:schemeClr>
              </a:solidFill>
              <a:latin typeface="Arial" panose="020B0604020202020204" pitchFamily="34" charset="0"/>
              <a:cs typeface="Arial" panose="020B0604020202020204" pitchFamily="34" charset="0"/>
            </a:rPr>
            <a:t>figures </a:t>
          </a:r>
          <a:r>
            <a:rPr sz="700">
              <a:solidFill>
                <a:schemeClr val="bg1">
                  <a:lumMod val="65000"/>
                </a:schemeClr>
              </a:solidFill>
              <a:latin typeface="Arial" panose="020B0604020202020204" pitchFamily="34" charset="0"/>
              <a:cs typeface="Arial" panose="020B0604020202020204" pitchFamily="34" charset="0"/>
            </a:rPr>
            <a:t>are drawn is the sole </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responsibility of the analysts concerned. Íslandsbanki </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does not endorse the research, the </a:t>
          </a:r>
          <a:r>
            <a:rPr sz="700" spc="-5">
              <a:solidFill>
                <a:schemeClr val="bg1">
                  <a:lumMod val="65000"/>
                </a:schemeClr>
              </a:solidFill>
              <a:latin typeface="Arial" panose="020B0604020202020204" pitchFamily="34" charset="0"/>
              <a:cs typeface="Arial" panose="020B0604020202020204" pitchFamily="34" charset="0"/>
            </a:rPr>
            <a:t>figures </a:t>
          </a:r>
          <a:r>
            <a:rPr sz="700">
              <a:solidFill>
                <a:schemeClr val="bg1">
                  <a:lumMod val="65000"/>
                </a:schemeClr>
              </a:solidFill>
              <a:latin typeface="Arial" panose="020B0604020202020204" pitchFamily="34" charset="0"/>
              <a:cs typeface="Arial" panose="020B0604020202020204" pitchFamily="34" charset="0"/>
            </a:rPr>
            <a:t>or their </a:t>
          </a:r>
          <a:r>
            <a:rPr sz="700" spc="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correctness</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and</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accuracy</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in</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any</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way</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and</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does</a:t>
          </a:r>
          <a:r>
            <a:rPr sz="700" spc="-15">
              <a:solidFill>
                <a:schemeClr val="bg1">
                  <a:lumMod val="65000"/>
                </a:schemeClr>
              </a:solidFill>
              <a:latin typeface="Arial" panose="020B0604020202020204" pitchFamily="34" charset="0"/>
              <a:cs typeface="Arial" panose="020B0604020202020204" pitchFamily="34" charset="0"/>
            </a:rPr>
            <a:t> </a:t>
          </a:r>
          <a:r>
            <a:rPr sz="700">
              <a:solidFill>
                <a:schemeClr val="bg1">
                  <a:lumMod val="65000"/>
                </a:schemeClr>
              </a:solidFill>
              <a:latin typeface="Arial" panose="020B0604020202020204" pitchFamily="34" charset="0"/>
              <a:cs typeface="Arial" panose="020B0604020202020204" pitchFamily="34" charset="0"/>
            </a:rPr>
            <a:t>not</a:t>
          </a:r>
          <a:r>
            <a:rPr lang="is-IS" sz="700">
              <a:solidFill>
                <a:schemeClr val="bg1">
                  <a:lumMod val="65000"/>
                </a:schemeClr>
              </a:solidFill>
              <a:latin typeface="Arial" panose="020B0604020202020204" pitchFamily="34" charset="0"/>
              <a:cs typeface="Arial" panose="020B0604020202020204" pitchFamily="34" charset="0"/>
            </a:rPr>
            <a:t> </a:t>
          </a:r>
          <a:r>
            <a:rPr lang="is-IS" sz="700" kern="1200">
              <a:solidFill>
                <a:schemeClr val="bg1">
                  <a:lumMod val="65000"/>
                </a:schemeClr>
              </a:solidFill>
              <a:effectLst/>
              <a:latin typeface="Arial" panose="020B0604020202020204" pitchFamily="34" charset="0"/>
              <a:ea typeface="+mn-ea"/>
              <a:cs typeface="Arial" panose="020B0604020202020204" pitchFamily="34" charset="0"/>
            </a:rPr>
            <a:t>assume any responsibility or liability for any reliance  on any of the information contained herein and accepts no liability whatsoever for any direct or indirect  loss, howsoever arising, from use of this document. Íslandsbanki has not commented on or verified any individual estimates.</a:t>
          </a: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lang="is-IS" sz="700" kern="1200">
            <a:solidFill>
              <a:schemeClr val="bg1">
                <a:lumMod val="65000"/>
              </a:schemeClr>
            </a:solidFill>
            <a:effectLst/>
            <a:latin typeface="Arial" panose="020B0604020202020204" pitchFamily="34" charset="0"/>
            <a:ea typeface="+mn-ea"/>
            <a:cs typeface="Arial" panose="020B0604020202020204" pitchFamily="34" charset="0"/>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r>
            <a:rPr lang="is-IS" sz="700" kern="1200">
              <a:solidFill>
                <a:schemeClr val="bg1">
                  <a:lumMod val="65000"/>
                </a:schemeClr>
              </a:solidFill>
              <a:effectLst/>
              <a:latin typeface="Arial" panose="020B0604020202020204" pitchFamily="34" charset="0"/>
              <a:ea typeface="+mn-ea"/>
              <a:cs typeface="Arial" panose="020B0604020202020204" pitchFamily="34" charset="0"/>
            </a:rPr>
            <a:t>In supplying this document, Íslandsbanki does not undertake any obligation to provide the recipient with access to any additional information or to update this  document or to correct any inaccuracies herein which may become apparent.</a:t>
          </a: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lang="is-IS" sz="700" kern="1200">
            <a:solidFill>
              <a:schemeClr val="bg1">
                <a:lumMod val="65000"/>
              </a:schemeClr>
            </a:solidFill>
            <a:effectLst/>
            <a:latin typeface="Arial" panose="020B0604020202020204" pitchFamily="34" charset="0"/>
            <a:ea typeface="+mn-ea"/>
            <a:cs typeface="Arial" panose="020B0604020202020204" pitchFamily="34" charset="0"/>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r>
            <a:rPr lang="is-IS" sz="700" kern="1200">
              <a:solidFill>
                <a:schemeClr val="bg1">
                  <a:lumMod val="65000"/>
                </a:schemeClr>
              </a:solidFill>
              <a:effectLst/>
              <a:latin typeface="Arial" panose="020B0604020202020204" pitchFamily="34" charset="0"/>
              <a:ea typeface="+mn-ea"/>
              <a:cs typeface="Arial" panose="020B0604020202020204" pitchFamily="34" charset="0"/>
            </a:rPr>
            <a:t>Nothing in this document is, nor shall be relied on as, a  promise or representation as to the future. Estimates are,  by definition, forward looking and are therefore subject  to risks and uncertainties which are subject to change at any time and which may materially affect eventual  results.</a:t>
          </a: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lang="is-IS" sz="700" kern="1200">
            <a:solidFill>
              <a:schemeClr val="bg1">
                <a:lumMod val="65000"/>
              </a:schemeClr>
            </a:solidFill>
            <a:effectLst/>
            <a:latin typeface="Arial" panose="020B0604020202020204" pitchFamily="34" charset="0"/>
            <a:ea typeface="+mn-ea"/>
            <a:cs typeface="Arial" panose="020B0604020202020204" pitchFamily="34" charset="0"/>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r>
            <a:rPr lang="is-IS" sz="700" kern="1200">
              <a:solidFill>
                <a:schemeClr val="bg1">
                  <a:lumMod val="65000"/>
                </a:schemeClr>
              </a:solidFill>
              <a:effectLst/>
              <a:latin typeface="Arial" panose="020B0604020202020204" pitchFamily="34" charset="0"/>
              <a:ea typeface="+mn-ea"/>
              <a:cs typeface="Arial" panose="020B0604020202020204" pitchFamily="34" charset="0"/>
            </a:rPr>
            <a:t>By accepting this document you agree to be bound by  the foregoing instructions and limitations.</a:t>
          </a:r>
          <a:endParaRPr lang="is-IS" sz="700">
            <a:solidFill>
              <a:schemeClr val="bg1">
                <a:lumMod val="65000"/>
              </a:schemeClr>
            </a:solidFill>
            <a:effectLst/>
            <a:latin typeface="Arial" panose="020B0604020202020204" pitchFamily="34" charset="0"/>
            <a:cs typeface="Arial" panose="020B0604020202020204" pitchFamily="34" charset="0"/>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lang="is-IS" sz="800">
            <a:effectLst/>
          </a:endParaRPr>
        </a:p>
        <a:p>
          <a:pPr marL="12700" marR="5080" lvl="0" indent="0" algn="just" defTabSz="914400" rtl="0" eaLnBrk="1" fontAlgn="auto" latinLnBrk="0" hangingPunct="1">
            <a:lnSpc>
              <a:spcPct val="107200"/>
            </a:lnSpc>
            <a:spcBef>
              <a:spcPts val="100"/>
            </a:spcBef>
            <a:spcAft>
              <a:spcPts val="0"/>
            </a:spcAft>
            <a:buClrTx/>
            <a:buSzTx/>
            <a:buFontTx/>
            <a:buNone/>
            <a:tabLst/>
            <a:defRPr/>
          </a:pPr>
          <a:endParaRPr lang="is-IS" sz="800">
            <a:effectLst/>
          </a:endParaRPr>
        </a:p>
        <a:p>
          <a:pPr marL="12700" marR="5080" algn="just">
            <a:lnSpc>
              <a:spcPct val="107200"/>
            </a:lnSpc>
            <a:spcBef>
              <a:spcPts val="100"/>
            </a:spcBef>
          </a:pPr>
          <a:endParaRPr sz="7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ensus%20-%20eldri%20&#250;tg&#225;fur/Islandsbanki_Questionnaire_4Q22_compiled%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 template "/>
      <sheetName val="JPM"/>
      <sheetName val="HSBC"/>
      <sheetName val="Citi"/>
      <sheetName val="Barclays"/>
      <sheetName val="Wood"/>
      <sheetName val="Fossar"/>
      <sheetName val="ACRO"/>
      <sheetName val="Arctica"/>
      <sheetName val="IFS"/>
      <sheetName val="SJakobs"/>
      <sheetName val="Call participants"/>
      <sheetName val="Mailing list"/>
    </sheetNames>
    <sheetDataSet>
      <sheetData sheetId="0"/>
      <sheetData sheetId="1">
        <row r="2">
          <cell r="B2">
            <v>11975.669891308909</v>
          </cell>
          <cell r="E2">
            <v>48343.769667449713</v>
          </cell>
        </row>
        <row r="3">
          <cell r="B3">
            <v>3716.4999999999991</v>
          </cell>
          <cell r="E3">
            <v>13985.147499999997</v>
          </cell>
        </row>
        <row r="4">
          <cell r="B4">
            <v>-235.5</v>
          </cell>
          <cell r="E4">
            <v>296.75</v>
          </cell>
        </row>
        <row r="5">
          <cell r="B5">
            <v>176.75000000000091</v>
          </cell>
          <cell r="E5">
            <v>925.91750000000502</v>
          </cell>
        </row>
        <row r="6">
          <cell r="B6">
            <v>15633.419891308909</v>
          </cell>
          <cell r="E6">
            <v>63551.584667449715</v>
          </cell>
        </row>
      </sheetData>
      <sheetData sheetId="2">
        <row r="2">
          <cell r="B2">
            <v>11441.35795125</v>
          </cell>
          <cell r="E2">
            <v>47813.471722200004</v>
          </cell>
        </row>
        <row r="3">
          <cell r="B3">
            <v>3344.4700000000003</v>
          </cell>
          <cell r="E3">
            <v>13513.518800000002</v>
          </cell>
        </row>
        <row r="4">
          <cell r="B4">
            <v>200</v>
          </cell>
        </row>
        <row r="5">
          <cell r="B5">
            <v>300</v>
          </cell>
          <cell r="E5">
            <v>1250</v>
          </cell>
        </row>
        <row r="6">
          <cell r="B6">
            <v>15086</v>
          </cell>
          <cell r="E6">
            <v>62576.990522200009</v>
          </cell>
        </row>
      </sheetData>
      <sheetData sheetId="3">
        <row r="2">
          <cell r="B2">
            <v>11419.354925722811</v>
          </cell>
          <cell r="E2">
            <v>45055.950214706732</v>
          </cell>
        </row>
        <row r="3">
          <cell r="B3">
            <v>3288.5186774702393</v>
          </cell>
          <cell r="E3">
            <v>13782.892135287431</v>
          </cell>
        </row>
        <row r="4">
          <cell r="B4">
            <v>305.85714285714283</v>
          </cell>
          <cell r="E4">
            <v>1223.4285714285713</v>
          </cell>
        </row>
        <row r="5">
          <cell r="B5">
            <v>175.00000000000074</v>
          </cell>
          <cell r="E5">
            <v>655.64000000000055</v>
          </cell>
        </row>
        <row r="6">
          <cell r="B6">
            <v>15188.730746050194</v>
          </cell>
          <cell r="E6">
            <v>60717.910921422736</v>
          </cell>
        </row>
      </sheetData>
      <sheetData sheetId="4">
        <row r="2">
          <cell r="B2">
            <v>12308.236069000002</v>
          </cell>
          <cell r="E2">
            <v>44850.521734759997</v>
          </cell>
        </row>
        <row r="3">
          <cell r="B3">
            <v>3608.62</v>
          </cell>
          <cell r="E3">
            <v>14129.871300000001</v>
          </cell>
        </row>
        <row r="5">
          <cell r="B5">
            <v>-494.14999999999986</v>
          </cell>
          <cell r="E5">
            <v>564.96450000000004</v>
          </cell>
        </row>
        <row r="6">
          <cell r="B6">
            <v>15422.706069000003</v>
          </cell>
          <cell r="E6">
            <v>59545.357534759998</v>
          </cell>
        </row>
      </sheetData>
      <sheetData sheetId="5">
        <row r="2">
          <cell r="B2">
            <v>11598.70498519106</v>
          </cell>
          <cell r="E2">
            <v>48983.903604590407</v>
          </cell>
        </row>
        <row r="3">
          <cell r="B3">
            <v>3762.59</v>
          </cell>
          <cell r="E3">
            <v>15155.349000000002</v>
          </cell>
        </row>
        <row r="4">
          <cell r="B4" t="str">
            <v>n.a.</v>
          </cell>
          <cell r="E4" t="str">
            <v>n.a.</v>
          </cell>
        </row>
        <row r="5">
          <cell r="B5">
            <v>500</v>
          </cell>
          <cell r="E5">
            <v>1000</v>
          </cell>
        </row>
        <row r="6">
          <cell r="B6">
            <v>15861.29498519106</v>
          </cell>
          <cell r="E6">
            <v>65139.252604590409</v>
          </cell>
        </row>
      </sheetData>
      <sheetData sheetId="6">
        <row r="2">
          <cell r="B2">
            <v>11750</v>
          </cell>
          <cell r="E2">
            <v>43000</v>
          </cell>
        </row>
        <row r="3">
          <cell r="B3">
            <v>3250</v>
          </cell>
          <cell r="E3">
            <v>13500</v>
          </cell>
        </row>
        <row r="4">
          <cell r="B4">
            <v>200</v>
          </cell>
          <cell r="E4">
            <v>1200</v>
          </cell>
        </row>
        <row r="5">
          <cell r="B5">
            <v>100</v>
          </cell>
          <cell r="E5">
            <v>500</v>
          </cell>
        </row>
        <row r="6">
          <cell r="B6">
            <v>15300</v>
          </cell>
          <cell r="E6">
            <v>58200</v>
          </cell>
        </row>
      </sheetData>
      <sheetData sheetId="7">
        <row r="2">
          <cell r="B2">
            <v>11550</v>
          </cell>
        </row>
        <row r="3">
          <cell r="B3">
            <v>3700</v>
          </cell>
        </row>
        <row r="4">
          <cell r="B4">
            <v>0</v>
          </cell>
        </row>
        <row r="5">
          <cell r="B5">
            <v>100</v>
          </cell>
        </row>
        <row r="6">
          <cell r="B6">
            <v>15350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553DD-4504-4B8E-B636-A5B194A27CEF}">
  <sheetPr>
    <pageSetUpPr fitToPage="1"/>
  </sheetPr>
  <dimension ref="A1:T25"/>
  <sheetViews>
    <sheetView showGridLines="0" tabSelected="1" zoomScaleNormal="100" workbookViewId="0">
      <selection activeCell="D38" sqref="D38"/>
    </sheetView>
  </sheetViews>
  <sheetFormatPr defaultColWidth="8.81640625" defaultRowHeight="14.5"/>
  <cols>
    <col min="1" max="1" width="44.7265625" bestFit="1" customWidth="1"/>
    <col min="2" max="8" width="10.26953125" customWidth="1"/>
    <col min="10" max="10" width="10.7265625" customWidth="1"/>
    <col min="12" max="12" width="5.81640625" customWidth="1"/>
    <col min="13" max="13" width="30.81640625" customWidth="1"/>
    <col min="14" max="14" width="9.7265625" customWidth="1"/>
    <col min="15" max="15" width="9.54296875" customWidth="1"/>
    <col min="16" max="16" width="7.81640625" customWidth="1"/>
  </cols>
  <sheetData>
    <row r="1" spans="1:20" ht="15" thickBot="1">
      <c r="A1" t="s">
        <v>29</v>
      </c>
    </row>
    <row r="2" spans="1:20" ht="23.15" customHeight="1" thickBot="1">
      <c r="A2" s="1" t="s">
        <v>0</v>
      </c>
      <c r="B2" s="2" t="s">
        <v>1</v>
      </c>
      <c r="C2" s="2" t="s">
        <v>2</v>
      </c>
      <c r="D2" s="2" t="s">
        <v>3</v>
      </c>
      <c r="E2" s="2" t="s">
        <v>4</v>
      </c>
      <c r="F2" s="2" t="s">
        <v>5</v>
      </c>
      <c r="G2" s="2" t="s">
        <v>6</v>
      </c>
      <c r="H2" s="2" t="s">
        <v>28</v>
      </c>
    </row>
    <row r="3" spans="1:20" ht="17.25" customHeight="1">
      <c r="A3" s="3" t="s">
        <v>7</v>
      </c>
      <c r="B3" s="4">
        <v>11720.474831781827</v>
      </c>
      <c r="C3" s="5">
        <v>11598.70498519106</v>
      </c>
      <c r="D3" s="5">
        <v>12308.236069000002</v>
      </c>
      <c r="E3" s="5">
        <f>+MIN([1]JPM!B2,[1]HSBC!B2,[1]Citi!B2,[1]Barclays!B2,[1]Wood!B2,[1]Fossar!B2,[1]ACRO!B2,[1]Arctica!B2,[1]IFS!B2)</f>
        <v>11419.354925722811</v>
      </c>
      <c r="F3" s="5">
        <v>42526.887303745461</v>
      </c>
      <c r="G3" s="5">
        <f>+AVERAGE([1]JPM!E2,[1]HSBC!E2,[1]Citi!E2,[1]Barclays!E2,[1]Wood!E2,[1]Fossar!E2,[1]ACRO!E2,[1]Arctica!E2,[1]IFS!E2)</f>
        <v>46341.269490617815</v>
      </c>
      <c r="H3" s="5">
        <v>46810.138661993471</v>
      </c>
    </row>
    <row r="4" spans="1:20" ht="17.25" customHeight="1">
      <c r="A4" s="6" t="s">
        <v>8</v>
      </c>
      <c r="B4" s="7">
        <v>3524.3855253528914</v>
      </c>
      <c r="C4" s="8">
        <v>3608.62</v>
      </c>
      <c r="D4" s="8">
        <v>3762.59</v>
      </c>
      <c r="E4" s="8">
        <f>+MIN([1]JPM!B3,[1]HSBC!B3,[1]Citi!B3,[1]Barclays!B3,[1]Wood!B3,[1]Fossar!B3,[1]ACRO!B3,[1]Arctica!B3,[1]IFS!B3)</f>
        <v>3250</v>
      </c>
      <c r="F4" s="8">
        <v>13510.11644624504</v>
      </c>
      <c r="G4" s="8">
        <f>+AVERAGE([1]JPM!E3,[1]HSBC!E3,[1]Citi!E3,[1]Barclays!E3,[1]Wood!E3,[1]Fossar!E3,[1]ACRO!E3,[1]Arctica!E3,[1]IFS!E3)</f>
        <v>14011.129789214572</v>
      </c>
      <c r="H4" s="8">
        <v>14588.404135844474</v>
      </c>
    </row>
    <row r="5" spans="1:20" ht="17.25" customHeight="1">
      <c r="A5" s="6" t="s">
        <v>9</v>
      </c>
      <c r="B5" s="7">
        <v>94.071428571428569</v>
      </c>
      <c r="C5" s="8">
        <v>200</v>
      </c>
      <c r="D5" s="8">
        <v>305.85714285714283</v>
      </c>
      <c r="E5" s="8">
        <f>+MIN([1]JPM!B4,[1]HSBC!B4,[1]Citi!B4,[1]Barclays!B4,[1]Wood!B4,[1]Fossar!B4,[1]ACRO!B4,[1]Arctica!B4,[1]IFS!B4)</f>
        <v>-235.5</v>
      </c>
      <c r="F5" s="8">
        <v>-149.54761904761904</v>
      </c>
      <c r="G5" s="8">
        <f>+AVERAGE([1]JPM!E4,[1]HSBC!E4,[1]Citi!E4,[1]Barclays!E4,[1]Wood!E4,[1]Fossar!E4,[1]ACRO!E4,[1]Arctica!E4,[1]IFS!E4)</f>
        <v>906.72619047619048</v>
      </c>
      <c r="H5" s="8">
        <v>907.7153571428571</v>
      </c>
    </row>
    <row r="6" spans="1:20" ht="17.25" customHeight="1" thickBot="1">
      <c r="A6" s="9" t="s">
        <v>10</v>
      </c>
      <c r="B6" s="10">
        <v>122.51428571428596</v>
      </c>
      <c r="C6" s="11">
        <v>175.00000000000074</v>
      </c>
      <c r="D6" s="11">
        <v>500</v>
      </c>
      <c r="E6" s="11">
        <f>+MIN([1]JPM!B5,[1]HSBC!B5,[1]Citi!B5,[1]Barclays!B5,[1]Wood!B5,[1]Fossar!B5,[1]ACRO!B5,[1]Arctica!B5,[1]IFS!B5)</f>
        <v>-494.14999999999986</v>
      </c>
      <c r="F6" s="11">
        <v>636.43333333333339</v>
      </c>
      <c r="G6" s="11">
        <f>+AVERAGE([1]JPM!E5,[1]HSBC!E5,[1]Citi!E5,[1]Barclays!E5,[1]Wood!E5,[1]Fossar!E5,[1]ACRO!E5,[1]Arctica!E5,[1]IFS!E5)</f>
        <v>816.0870000000009</v>
      </c>
      <c r="H6" s="11">
        <v>819.22050433333118</v>
      </c>
    </row>
    <row r="7" spans="1:20" ht="17.25" customHeight="1" thickBot="1">
      <c r="A7" s="12" t="s">
        <v>11</v>
      </c>
      <c r="B7" s="13">
        <v>15406.021670221451</v>
      </c>
      <c r="C7" s="15">
        <v>15350</v>
      </c>
      <c r="D7" s="15">
        <v>15861.29498519106</v>
      </c>
      <c r="E7" s="15">
        <f>+MIN([1]JPM!B6,[1]HSBC!B6,[1]Citi!B6,[1]Barclays!B6,[1]Wood!B6,[1]Fossar!B6,[1]ACRO!B6,[1]Arctica!B6,[1]IFS!B6)</f>
        <v>15086</v>
      </c>
      <c r="F7" s="15">
        <v>56598.663273800026</v>
      </c>
      <c r="G7" s="15">
        <f>+AVERAGE([1]JPM!E6,[1]HSBC!E6,[1]Citi!E6,[1]Barclays!E6,[1]Wood!E6,[1]Fossar!E6,[1]ACRO!E6,[1]Arctica!E6,[1]IFS!E6)</f>
        <v>61621.84937507048</v>
      </c>
      <c r="H7" s="15">
        <v>62671.6209807427</v>
      </c>
    </row>
    <row r="8" spans="1:20" ht="17.25" customHeight="1" thickBot="1">
      <c r="A8" s="12" t="s">
        <v>26</v>
      </c>
      <c r="B8" s="13">
        <v>-5975.9380000000001</v>
      </c>
      <c r="C8" s="15">
        <v>-5900</v>
      </c>
      <c r="D8" s="15">
        <v>-5768</v>
      </c>
      <c r="E8" s="15">
        <v>-6500</v>
      </c>
      <c r="F8" s="15">
        <v>-22944.922500000001</v>
      </c>
      <c r="G8" s="15">
        <v>-23969.939050000001</v>
      </c>
      <c r="H8" s="15">
        <v>-24584.05727125</v>
      </c>
    </row>
    <row r="9" spans="1:20" ht="17.25" customHeight="1">
      <c r="A9" s="14" t="s">
        <v>12</v>
      </c>
      <c r="B9" s="7">
        <v>0</v>
      </c>
      <c r="C9" s="8">
        <v>0</v>
      </c>
      <c r="D9" s="8">
        <v>0</v>
      </c>
      <c r="E9" s="8">
        <v>0</v>
      </c>
      <c r="F9" s="8">
        <v>-166.25</v>
      </c>
      <c r="G9" s="8">
        <v>0</v>
      </c>
      <c r="H9" s="8">
        <v>0</v>
      </c>
    </row>
    <row r="10" spans="1:20" ht="17.25" customHeight="1" thickBot="1">
      <c r="A10" s="6" t="s">
        <v>13</v>
      </c>
      <c r="B10" s="7">
        <v>-462.46792708195079</v>
      </c>
      <c r="C10" s="8">
        <v>-463.88221528124996</v>
      </c>
      <c r="D10" s="8">
        <v>-413.5</v>
      </c>
      <c r="E10" s="8">
        <v>-500</v>
      </c>
      <c r="F10" s="8">
        <v>-1842.5875197483408</v>
      </c>
      <c r="G10" s="8">
        <v>-1881.250159162068</v>
      </c>
      <c r="H10" s="8">
        <v>-1939.5699620663206</v>
      </c>
    </row>
    <row r="11" spans="1:20" ht="17.25" customHeight="1" thickBot="1">
      <c r="A11" s="12" t="s">
        <v>14</v>
      </c>
      <c r="B11" s="13">
        <v>-6477.0082232131008</v>
      </c>
      <c r="C11" s="15">
        <v>-6400</v>
      </c>
      <c r="D11" s="15">
        <v>-6254.5431319292047</v>
      </c>
      <c r="E11" s="15">
        <v>-6947</v>
      </c>
      <c r="F11" s="15">
        <v>-25041.56648615278</v>
      </c>
      <c r="G11" s="15">
        <v>-26205.037171985565</v>
      </c>
      <c r="H11" s="15">
        <v>-27033.446921530685</v>
      </c>
    </row>
    <row r="12" spans="1:20" ht="17.25" customHeight="1" thickBot="1">
      <c r="A12" s="9" t="s">
        <v>15</v>
      </c>
      <c r="B12" s="10">
        <v>-260.86882981785715</v>
      </c>
      <c r="C12" s="11">
        <v>-250</v>
      </c>
      <c r="D12" s="11">
        <v>97.709134399999954</v>
      </c>
      <c r="E12" s="11">
        <v>-970.09811625000009</v>
      </c>
      <c r="F12" s="11">
        <v>1918.1530318791665</v>
      </c>
      <c r="G12" s="11">
        <v>-3119.6609368183331</v>
      </c>
      <c r="H12" s="11">
        <v>-3496.4985074395968</v>
      </c>
    </row>
    <row r="13" spans="1:20" ht="17.25" customHeight="1" thickBot="1">
      <c r="A13" s="12" t="s">
        <v>16</v>
      </c>
      <c r="B13" s="13">
        <v>8668.0017600476385</v>
      </c>
      <c r="C13" s="15">
        <v>8644.5217722459911</v>
      </c>
      <c r="D13" s="15">
        <v>9195.5252034000041</v>
      </c>
      <c r="E13" s="15">
        <v>8288</v>
      </c>
      <c r="F13" s="15">
        <v>33475.249819526412</v>
      </c>
      <c r="G13" s="15">
        <v>32297.151266266588</v>
      </c>
      <c r="H13" s="15">
        <v>32141.67555177242</v>
      </c>
      <c r="S13" s="16"/>
      <c r="T13" s="16"/>
    </row>
    <row r="14" spans="1:20" ht="17.25" customHeight="1">
      <c r="A14" s="17" t="s">
        <v>17</v>
      </c>
      <c r="B14" s="7">
        <v>-2144.7996547045905</v>
      </c>
      <c r="C14" s="18">
        <v>-2163</v>
      </c>
      <c r="D14" s="18">
        <v>-1750</v>
      </c>
      <c r="E14" s="18">
        <v>-2355.1654036940668</v>
      </c>
      <c r="F14" s="18">
        <v>-8429.0995971553566</v>
      </c>
      <c r="G14" s="18">
        <v>-8305.5369713299824</v>
      </c>
      <c r="H14" s="18">
        <v>-8334.8920426837631</v>
      </c>
    </row>
    <row r="15" spans="1:20" ht="17.25" customHeight="1" thickBot="1">
      <c r="A15" s="9" t="s">
        <v>18</v>
      </c>
      <c r="B15" s="10">
        <v>1.6857142857142853</v>
      </c>
      <c r="C15" s="11">
        <v>0</v>
      </c>
      <c r="D15" s="11">
        <v>11.799999999999997</v>
      </c>
      <c r="E15" s="11">
        <v>0</v>
      </c>
      <c r="F15" s="11">
        <v>117.96666666666665</v>
      </c>
      <c r="G15" s="11">
        <v>19.333333333333332</v>
      </c>
      <c r="H15" s="11">
        <v>23.2</v>
      </c>
    </row>
    <row r="16" spans="1:20" ht="17.25" customHeight="1" thickBot="1">
      <c r="A16" s="12" t="s">
        <v>19</v>
      </c>
      <c r="B16" s="13">
        <v>6525.0306767716183</v>
      </c>
      <c r="C16" s="15">
        <v>6359.6374850761931</v>
      </c>
      <c r="D16" s="15">
        <v>7197.1365285670017</v>
      </c>
      <c r="E16" s="15">
        <v>6050</v>
      </c>
      <c r="F16" s="15">
        <v>25164.127097852557</v>
      </c>
      <c r="G16" s="15">
        <v>24011.000032259471</v>
      </c>
      <c r="H16" s="15">
        <v>23826.165670112605</v>
      </c>
    </row>
    <row r="17" spans="1:8" ht="12" customHeight="1">
      <c r="A17" s="17"/>
      <c r="B17" s="19"/>
      <c r="C17" s="6"/>
      <c r="D17" s="6"/>
      <c r="E17" s="6"/>
      <c r="F17" s="6"/>
      <c r="G17" s="6"/>
      <c r="H17" s="6"/>
    </row>
    <row r="18" spans="1:8" ht="15.75" customHeight="1">
      <c r="A18" s="6" t="s">
        <v>25</v>
      </c>
      <c r="B18" s="7">
        <v>1021752.494777329</v>
      </c>
      <c r="C18" s="8">
        <v>1015000</v>
      </c>
      <c r="D18" s="8">
        <v>1043375.9641461691</v>
      </c>
      <c r="E18" s="8">
        <v>1003804.9460951</v>
      </c>
      <c r="F18" s="8">
        <v>1018711.2439068839</v>
      </c>
      <c r="G18" s="8">
        <v>1056912.9630257606</v>
      </c>
      <c r="H18" s="8">
        <v>1096230.1461451675</v>
      </c>
    </row>
    <row r="19" spans="1:8" ht="15.75" customHeight="1">
      <c r="A19" s="6" t="s">
        <v>22</v>
      </c>
      <c r="B19" s="20">
        <v>3.0726428188890629E-2</v>
      </c>
      <c r="C19" s="21">
        <v>3.0682400115393724E-2</v>
      </c>
      <c r="D19" s="21">
        <v>3.198797979465328E-2</v>
      </c>
      <c r="E19" s="21">
        <v>2.943944938646827E-2</v>
      </c>
      <c r="F19" s="21">
        <v>2.8832519549919337E-2</v>
      </c>
      <c r="G19" s="21">
        <v>3.0183193019481275E-2</v>
      </c>
      <c r="H19" s="21">
        <v>2.8992530387315269E-2</v>
      </c>
    </row>
    <row r="20" spans="1:8" ht="15.75" customHeight="1">
      <c r="A20" s="6" t="s">
        <v>21</v>
      </c>
      <c r="B20" s="20">
        <v>0.12394572411526113</v>
      </c>
      <c r="C20" s="21">
        <v>0.1196808710724457</v>
      </c>
      <c r="D20" s="21">
        <v>0.14357612521819199</v>
      </c>
      <c r="E20" s="21">
        <v>0.115</v>
      </c>
      <c r="F20" s="21">
        <v>0.12110178776545576</v>
      </c>
      <c r="G20" s="21">
        <v>0.11387930870620529</v>
      </c>
      <c r="H20" s="21">
        <v>0.11504161425469239</v>
      </c>
    </row>
    <row r="21" spans="1:8" ht="15.75" customHeight="1">
      <c r="A21" s="25" t="s">
        <v>27</v>
      </c>
      <c r="B21" s="26">
        <v>8.4297768758615302E-4</v>
      </c>
      <c r="C21" s="27">
        <v>7.000000000000001E-4</v>
      </c>
      <c r="D21" s="27">
        <v>3.0000000000000001E-3</v>
      </c>
      <c r="E21" s="27">
        <v>-3.421338744830817E-4</v>
      </c>
      <c r="F21" s="27">
        <v>-1.6766396082264659E-3</v>
      </c>
      <c r="G21" s="27">
        <v>2.9054075113955137E-3</v>
      </c>
      <c r="H21" s="27">
        <v>2.7149692499433011E-3</v>
      </c>
    </row>
    <row r="22" spans="1:8" ht="15.75" customHeight="1">
      <c r="A22" s="6" t="s">
        <v>20</v>
      </c>
      <c r="B22" s="20">
        <v>0.18124076866809641</v>
      </c>
      <c r="C22" s="21">
        <v>0.18276345639801084</v>
      </c>
      <c r="D22" s="21">
        <v>0.18382014253076115</v>
      </c>
      <c r="E22" s="21">
        <v>0.17546816954069105</v>
      </c>
      <c r="F22" s="21">
        <v>0.18128555830182178</v>
      </c>
      <c r="G22" s="21">
        <v>0.17673448645119957</v>
      </c>
      <c r="H22" s="21">
        <v>0.17528802658507894</v>
      </c>
    </row>
    <row r="23" spans="1:8">
      <c r="A23" s="22"/>
    </row>
    <row r="24" spans="1:8">
      <c r="A24" s="23" t="s">
        <v>23</v>
      </c>
    </row>
    <row r="25" spans="1:8">
      <c r="A25" s="24" t="s">
        <v>24</v>
      </c>
    </row>
  </sheetData>
  <pageMargins left="0.7" right="0.7" top="0.75" bottom="0.75" header="0.3" footer="0.3"/>
  <pageSetup paperSize="9" scale="87" orientation="landscape" verticalDpi="1200"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9EEEB14E2B5A409638928EE1E5B584" ma:contentTypeVersion="6" ma:contentTypeDescription="Create a new document." ma:contentTypeScope="" ma:versionID="d1d14dfa730a5c04ae02766e032471b8">
  <xsd:schema xmlns:xsd="http://www.w3.org/2001/XMLSchema" xmlns:xs="http://www.w3.org/2001/XMLSchema" xmlns:p="http://schemas.microsoft.com/office/2006/metadata/properties" xmlns:ns2="bf007920-a302-4c99-8d7d-db6839e9d093" xmlns:ns3="0be590e4-ded9-4b6a-9b7f-32aa07c86725" targetNamespace="http://schemas.microsoft.com/office/2006/metadata/properties" ma:root="true" ma:fieldsID="274ce560decf26b7cb01acd1707627ce" ns2:_="" ns3:_="">
    <xsd:import namespace="bf007920-a302-4c99-8d7d-db6839e9d093"/>
    <xsd:import namespace="0be590e4-ded9-4b6a-9b7f-32aa07c867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007920-a302-4c99-8d7d-db6839e9d0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e590e4-ded9-4b6a-9b7f-32aa07c867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30A030-7239-48CB-B8E8-526E3A176CCB}">
  <ds:schemaRefs>
    <ds:schemaRef ds:uri="http://purl.org/dc/terms/"/>
    <ds:schemaRef ds:uri="http://schemas.microsoft.com/office/2006/metadata/properties"/>
    <ds:schemaRef ds:uri="bf007920-a302-4c99-8d7d-db6839e9d093"/>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be590e4-ded9-4b6a-9b7f-32aa07c86725"/>
  </ds:schemaRefs>
</ds:datastoreItem>
</file>

<file path=customXml/itemProps2.xml><?xml version="1.0" encoding="utf-8"?>
<ds:datastoreItem xmlns:ds="http://schemas.openxmlformats.org/officeDocument/2006/customXml" ds:itemID="{544C4EBC-7258-4A87-95CF-B6B9497F4C02}">
  <ds:schemaRefs>
    <ds:schemaRef ds:uri="http://schemas.microsoft.com/sharepoint/v3/contenttype/forms"/>
  </ds:schemaRefs>
</ds:datastoreItem>
</file>

<file path=customXml/itemProps3.xml><?xml version="1.0" encoding="utf-8"?>
<ds:datastoreItem xmlns:ds="http://schemas.openxmlformats.org/officeDocument/2006/customXml" ds:itemID="{3EC6928A-FC23-4FBB-8E7D-AEE18B11B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007920-a302-4c99-8d7d-db6839e9d093"/>
    <ds:schemaRef ds:uri="0be590e4-ded9-4b6a-9b7f-32aa07c86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Compiled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Margrét Lilja Hrafnkelsdóttir</dc:creator>
  <cp:lastModifiedBy>Bjarney Anna Bjarnadóttir</cp:lastModifiedBy>
  <cp:lastPrinted>2023-01-11T10:32:25Z</cp:lastPrinted>
  <dcterms:created xsi:type="dcterms:W3CDTF">2022-01-10T17:31:32Z</dcterms:created>
  <dcterms:modified xsi:type="dcterms:W3CDTF">2023-01-12T11:34:32Z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0x010100399EEEB14E2B5A409638928EE1E5B584</vt:lpwstr>
  </property>
</Properties>
</file>